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930"/>
  </bookViews>
  <sheets>
    <sheet name="Standard normális eloszlás I." sheetId="1" r:id="rId1"/>
    <sheet name="Standard normális eloszlás II." sheetId="5" r:id="rId2"/>
    <sheet name="t-eloszlás I." sheetId="3" r:id="rId3"/>
    <sheet name="t-eloszlás II." sheetId="6" r:id="rId4"/>
    <sheet name="Khi-négyzet eloszlás" sheetId="4" r:id="rId5"/>
    <sheet name="F-eloszlás" sheetId="7" r:id="rId6"/>
  </sheets>
  <calcPr calcId="125725"/>
</workbook>
</file>

<file path=xl/calcChain.xml><?xml version="1.0" encoding="utf-8"?>
<calcChain xmlns="http://schemas.openxmlformats.org/spreadsheetml/2006/main">
  <c r="N2" i="7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2" i="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O2" i="7"/>
  <c r="AB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A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U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S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2"/>
  <c r="D3"/>
  <c r="E3"/>
  <c r="F3"/>
  <c r="G3"/>
  <c r="H3"/>
  <c r="I3"/>
  <c r="J3"/>
  <c r="K3"/>
  <c r="M3"/>
  <c r="D4"/>
  <c r="E4"/>
  <c r="F4"/>
  <c r="G4"/>
  <c r="H4"/>
  <c r="I4"/>
  <c r="J4"/>
  <c r="K4"/>
  <c r="M4"/>
  <c r="D5"/>
  <c r="E5"/>
  <c r="F5"/>
  <c r="G5"/>
  <c r="H5"/>
  <c r="I5"/>
  <c r="J5"/>
  <c r="K5"/>
  <c r="M5"/>
  <c r="D6"/>
  <c r="E6"/>
  <c r="F6"/>
  <c r="G6"/>
  <c r="H6"/>
  <c r="I6"/>
  <c r="J6"/>
  <c r="K6"/>
  <c r="M6"/>
  <c r="D7"/>
  <c r="E7"/>
  <c r="F7"/>
  <c r="G7"/>
  <c r="H7"/>
  <c r="I7"/>
  <c r="J7"/>
  <c r="K7"/>
  <c r="M7"/>
  <c r="D8"/>
  <c r="E8"/>
  <c r="F8"/>
  <c r="G8"/>
  <c r="H8"/>
  <c r="I8"/>
  <c r="J8"/>
  <c r="K8"/>
  <c r="M8"/>
  <c r="D9"/>
  <c r="E9"/>
  <c r="F9"/>
  <c r="G9"/>
  <c r="H9"/>
  <c r="I9"/>
  <c r="J9"/>
  <c r="K9"/>
  <c r="M9"/>
  <c r="D10"/>
  <c r="E10"/>
  <c r="F10"/>
  <c r="G10"/>
  <c r="H10"/>
  <c r="I10"/>
  <c r="J10"/>
  <c r="K10"/>
  <c r="M10"/>
  <c r="D11"/>
  <c r="E11"/>
  <c r="F11"/>
  <c r="G11"/>
  <c r="H11"/>
  <c r="I11"/>
  <c r="J11"/>
  <c r="K11"/>
  <c r="M11"/>
  <c r="D12"/>
  <c r="E12"/>
  <c r="F12"/>
  <c r="G12"/>
  <c r="H12"/>
  <c r="I12"/>
  <c r="J12"/>
  <c r="K12"/>
  <c r="M12"/>
  <c r="D13"/>
  <c r="E13"/>
  <c r="F13"/>
  <c r="G13"/>
  <c r="H13"/>
  <c r="I13"/>
  <c r="J13"/>
  <c r="K13"/>
  <c r="M13"/>
  <c r="D14"/>
  <c r="E14"/>
  <c r="F14"/>
  <c r="G14"/>
  <c r="H14"/>
  <c r="I14"/>
  <c r="J14"/>
  <c r="K14"/>
  <c r="M14"/>
  <c r="D15"/>
  <c r="E15"/>
  <c r="F15"/>
  <c r="G15"/>
  <c r="H15"/>
  <c r="I15"/>
  <c r="J15"/>
  <c r="K15"/>
  <c r="M15"/>
  <c r="D16"/>
  <c r="E16"/>
  <c r="F16"/>
  <c r="G16"/>
  <c r="H16"/>
  <c r="I16"/>
  <c r="J16"/>
  <c r="K16"/>
  <c r="M16"/>
  <c r="D17"/>
  <c r="E17"/>
  <c r="F17"/>
  <c r="G17"/>
  <c r="H17"/>
  <c r="I17"/>
  <c r="J17"/>
  <c r="K17"/>
  <c r="M17"/>
  <c r="D18"/>
  <c r="E18"/>
  <c r="F18"/>
  <c r="G18"/>
  <c r="H18"/>
  <c r="I18"/>
  <c r="J18"/>
  <c r="K18"/>
  <c r="M18"/>
  <c r="D19"/>
  <c r="E19"/>
  <c r="F19"/>
  <c r="G19"/>
  <c r="H19"/>
  <c r="I19"/>
  <c r="J19"/>
  <c r="K19"/>
  <c r="M19"/>
  <c r="D20"/>
  <c r="E20"/>
  <c r="F20"/>
  <c r="G20"/>
  <c r="H20"/>
  <c r="I20"/>
  <c r="J20"/>
  <c r="K20"/>
  <c r="M20"/>
  <c r="D21"/>
  <c r="E21"/>
  <c r="F21"/>
  <c r="G21"/>
  <c r="H21"/>
  <c r="I21"/>
  <c r="J21"/>
  <c r="K21"/>
  <c r="M21"/>
  <c r="D22"/>
  <c r="E22"/>
  <c r="F22"/>
  <c r="G22"/>
  <c r="H22"/>
  <c r="I22"/>
  <c r="J22"/>
  <c r="K22"/>
  <c r="M22"/>
  <c r="D23"/>
  <c r="E23"/>
  <c r="F23"/>
  <c r="G23"/>
  <c r="H23"/>
  <c r="I23"/>
  <c r="J23"/>
  <c r="K23"/>
  <c r="M23"/>
  <c r="D24"/>
  <c r="E24"/>
  <c r="F24"/>
  <c r="G24"/>
  <c r="H24"/>
  <c r="I24"/>
  <c r="J24"/>
  <c r="K24"/>
  <c r="M24"/>
  <c r="D25"/>
  <c r="E25"/>
  <c r="F25"/>
  <c r="G25"/>
  <c r="H25"/>
  <c r="I25"/>
  <c r="J25"/>
  <c r="K25"/>
  <c r="M25"/>
  <c r="D26"/>
  <c r="E26"/>
  <c r="F26"/>
  <c r="G26"/>
  <c r="H26"/>
  <c r="I26"/>
  <c r="J26"/>
  <c r="K26"/>
  <c r="M26"/>
  <c r="D27"/>
  <c r="E27"/>
  <c r="F27"/>
  <c r="G27"/>
  <c r="H27"/>
  <c r="I27"/>
  <c r="J27"/>
  <c r="K27"/>
  <c r="M27"/>
  <c r="D28"/>
  <c r="E28"/>
  <c r="F28"/>
  <c r="G28"/>
  <c r="H28"/>
  <c r="I28"/>
  <c r="J28"/>
  <c r="K28"/>
  <c r="M28"/>
  <c r="D29"/>
  <c r="E29"/>
  <c r="F29"/>
  <c r="G29"/>
  <c r="H29"/>
  <c r="I29"/>
  <c r="J29"/>
  <c r="K29"/>
  <c r="M29"/>
  <c r="D30"/>
  <c r="E30"/>
  <c r="F30"/>
  <c r="G30"/>
  <c r="H30"/>
  <c r="I30"/>
  <c r="J30"/>
  <c r="K30"/>
  <c r="M30"/>
  <c r="D31"/>
  <c r="E31"/>
  <c r="F31"/>
  <c r="G31"/>
  <c r="H31"/>
  <c r="I31"/>
  <c r="J31"/>
  <c r="K31"/>
  <c r="M31"/>
  <c r="D32"/>
  <c r="E32"/>
  <c r="F32"/>
  <c r="G32"/>
  <c r="H32"/>
  <c r="I32"/>
  <c r="J32"/>
  <c r="K32"/>
  <c r="M32"/>
  <c r="D33"/>
  <c r="E33"/>
  <c r="F33"/>
  <c r="G33"/>
  <c r="H33"/>
  <c r="I33"/>
  <c r="J33"/>
  <c r="K33"/>
  <c r="M33"/>
  <c r="M2"/>
  <c r="K2"/>
  <c r="J2"/>
  <c r="I2"/>
  <c r="H2"/>
  <c r="G2"/>
  <c r="F2"/>
  <c r="E2"/>
  <c r="D2"/>
  <c r="N2" i="6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2"/>
  <c r="M3" i="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M2"/>
  <c r="L2"/>
  <c r="K2"/>
  <c r="J2"/>
  <c r="I2"/>
  <c r="H2"/>
  <c r="G2"/>
  <c r="F2"/>
  <c r="E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N2" i="3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M2" i="4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Z2" i="1"/>
  <c r="W2"/>
  <c r="S3"/>
  <c r="S4" s="1"/>
  <c r="T2"/>
  <c r="P3"/>
  <c r="P4" s="1"/>
  <c r="Q2"/>
  <c r="D3"/>
  <c r="D4" s="1"/>
  <c r="M3"/>
  <c r="M4" s="1"/>
  <c r="N2"/>
  <c r="J3"/>
  <c r="K3" s="1"/>
  <c r="K2"/>
  <c r="G3"/>
  <c r="H3" s="1"/>
  <c r="H2"/>
  <c r="E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2"/>
  <c r="E3" l="1"/>
  <c r="D5"/>
  <c r="D6" s="1"/>
  <c r="D7" s="1"/>
  <c r="E4"/>
  <c r="Z4"/>
  <c r="Z3"/>
  <c r="W4"/>
  <c r="W3"/>
  <c r="S5"/>
  <c r="T4"/>
  <c r="T3"/>
  <c r="P5"/>
  <c r="Q4"/>
  <c r="Q3"/>
  <c r="G4"/>
  <c r="E6"/>
  <c r="M5"/>
  <c r="N4"/>
  <c r="N3"/>
  <c r="J4"/>
  <c r="E5" l="1"/>
  <c r="Z5"/>
  <c r="W5"/>
  <c r="S6"/>
  <c r="T5"/>
  <c r="P6"/>
  <c r="Q5"/>
  <c r="H4"/>
  <c r="G5"/>
  <c r="D8"/>
  <c r="E7"/>
  <c r="M6"/>
  <c r="N5"/>
  <c r="J5"/>
  <c r="K4"/>
  <c r="Z6" l="1"/>
  <c r="W6"/>
  <c r="S7"/>
  <c r="T6"/>
  <c r="P7"/>
  <c r="Q6"/>
  <c r="G6"/>
  <c r="H5"/>
  <c r="D9"/>
  <c r="E8"/>
  <c r="M7"/>
  <c r="N6"/>
  <c r="J6"/>
  <c r="K5"/>
  <c r="Z7" l="1"/>
  <c r="W7"/>
  <c r="S8"/>
  <c r="T7"/>
  <c r="P8"/>
  <c r="Q7"/>
  <c r="H6"/>
  <c r="G7"/>
  <c r="D10"/>
  <c r="E9"/>
  <c r="M8"/>
  <c r="N7"/>
  <c r="J7"/>
  <c r="K6"/>
  <c r="Z8" l="1"/>
  <c r="W8"/>
  <c r="S9"/>
  <c r="T8"/>
  <c r="P9"/>
  <c r="Q8"/>
  <c r="G8"/>
  <c r="H7"/>
  <c r="D11"/>
  <c r="E10"/>
  <c r="M9"/>
  <c r="N8"/>
  <c r="J8"/>
  <c r="K7"/>
  <c r="Z9" l="1"/>
  <c r="W9"/>
  <c r="S10"/>
  <c r="T9"/>
  <c r="P10"/>
  <c r="Q9"/>
  <c r="H8"/>
  <c r="G9"/>
  <c r="D12"/>
  <c r="E11"/>
  <c r="M10"/>
  <c r="N9"/>
  <c r="J9"/>
  <c r="K8"/>
  <c r="W10" l="1"/>
  <c r="T10"/>
  <c r="P11"/>
  <c r="Q10"/>
  <c r="G10"/>
  <c r="H9"/>
  <c r="D13"/>
  <c r="E12"/>
  <c r="M11"/>
  <c r="N10"/>
  <c r="J10"/>
  <c r="K9"/>
  <c r="W11" l="1"/>
  <c r="T11"/>
  <c r="P12"/>
  <c r="Q11"/>
  <c r="H10"/>
  <c r="G11"/>
  <c r="D14"/>
  <c r="E13"/>
  <c r="M12"/>
  <c r="N11"/>
  <c r="J11"/>
  <c r="K10"/>
  <c r="W12" l="1"/>
  <c r="T12"/>
  <c r="P13"/>
  <c r="Q12"/>
  <c r="H11"/>
  <c r="G12"/>
  <c r="D15"/>
  <c r="E14"/>
  <c r="M13"/>
  <c r="N12"/>
  <c r="J12"/>
  <c r="K11"/>
  <c r="W13" l="1"/>
  <c r="T13"/>
  <c r="P14"/>
  <c r="Q13"/>
  <c r="H12"/>
  <c r="G13"/>
  <c r="D16"/>
  <c r="E15"/>
  <c r="M14"/>
  <c r="N13"/>
  <c r="J13"/>
  <c r="K12"/>
  <c r="W14" l="1"/>
  <c r="T14"/>
  <c r="P15"/>
  <c r="Q14"/>
  <c r="G14"/>
  <c r="H13"/>
  <c r="D17"/>
  <c r="E16"/>
  <c r="M15"/>
  <c r="N14"/>
  <c r="J14"/>
  <c r="K13"/>
  <c r="W15" l="1"/>
  <c r="T15"/>
  <c r="P16"/>
  <c r="Q15"/>
  <c r="G15"/>
  <c r="H14"/>
  <c r="D18"/>
  <c r="E17"/>
  <c r="M16"/>
  <c r="N15"/>
  <c r="J15"/>
  <c r="K14"/>
  <c r="W16" l="1"/>
  <c r="T16"/>
  <c r="P17"/>
  <c r="Q16"/>
  <c r="G16"/>
  <c r="H15"/>
  <c r="D19"/>
  <c r="E18"/>
  <c r="M17"/>
  <c r="N16"/>
  <c r="J16"/>
  <c r="K15"/>
  <c r="W17" l="1"/>
  <c r="T17"/>
  <c r="P18"/>
  <c r="Q17"/>
  <c r="H16"/>
  <c r="G17"/>
  <c r="D20"/>
  <c r="E19"/>
  <c r="M18"/>
  <c r="N17"/>
  <c r="J17"/>
  <c r="K16"/>
  <c r="W18" l="1"/>
  <c r="T18"/>
  <c r="P19"/>
  <c r="Q18"/>
  <c r="H17"/>
  <c r="G18"/>
  <c r="D21"/>
  <c r="E20"/>
  <c r="M19"/>
  <c r="N18"/>
  <c r="J18"/>
  <c r="K17"/>
  <c r="W19" l="1"/>
  <c r="T19"/>
  <c r="P20"/>
  <c r="Q19"/>
  <c r="H18"/>
  <c r="G19"/>
  <c r="D22"/>
  <c r="E21"/>
  <c r="M20"/>
  <c r="N19"/>
  <c r="J19"/>
  <c r="K18"/>
  <c r="W20" l="1"/>
  <c r="T20"/>
  <c r="P21"/>
  <c r="Q20"/>
  <c r="G20"/>
  <c r="H19"/>
  <c r="D23"/>
  <c r="E22"/>
  <c r="M21"/>
  <c r="N20"/>
  <c r="J20"/>
  <c r="K19"/>
  <c r="W21" l="1"/>
  <c r="T21"/>
  <c r="P22"/>
  <c r="Q21"/>
  <c r="G21"/>
  <c r="H20"/>
  <c r="D24"/>
  <c r="E23"/>
  <c r="M22"/>
  <c r="N21"/>
  <c r="J21"/>
  <c r="K20"/>
  <c r="W22" l="1"/>
  <c r="T22"/>
  <c r="P23"/>
  <c r="Q22"/>
  <c r="H21"/>
  <c r="G22"/>
  <c r="D25"/>
  <c r="E24"/>
  <c r="M23"/>
  <c r="N22"/>
  <c r="J22"/>
  <c r="K21"/>
  <c r="W23" l="1"/>
  <c r="T23"/>
  <c r="P24"/>
  <c r="Q23"/>
  <c r="H22"/>
  <c r="G23"/>
  <c r="D26"/>
  <c r="E25"/>
  <c r="M24"/>
  <c r="N23"/>
  <c r="J23"/>
  <c r="K22"/>
  <c r="W24" l="1"/>
  <c r="T24"/>
  <c r="P25"/>
  <c r="Q24"/>
  <c r="H23"/>
  <c r="G24"/>
  <c r="E26"/>
  <c r="D27"/>
  <c r="M25"/>
  <c r="N24"/>
  <c r="J24"/>
  <c r="K23"/>
  <c r="W25" l="1"/>
  <c r="T25"/>
  <c r="P26"/>
  <c r="Q25"/>
  <c r="H24"/>
  <c r="G25"/>
  <c r="D28"/>
  <c r="E27"/>
  <c r="M26"/>
  <c r="N25"/>
  <c r="J25"/>
  <c r="K24"/>
  <c r="W26" l="1"/>
  <c r="T26"/>
  <c r="P27"/>
  <c r="Q26"/>
  <c r="G26"/>
  <c r="H25"/>
  <c r="D29"/>
  <c r="E28"/>
  <c r="M27"/>
  <c r="N26"/>
  <c r="J26"/>
  <c r="K25"/>
  <c r="W27" l="1"/>
  <c r="T27"/>
  <c r="P28"/>
  <c r="Q27"/>
  <c r="G27"/>
  <c r="H26"/>
  <c r="D30"/>
  <c r="E29"/>
  <c r="M28"/>
  <c r="N27"/>
  <c r="J27"/>
  <c r="K26"/>
  <c r="W28" l="1"/>
  <c r="T28"/>
  <c r="P29"/>
  <c r="Q28"/>
  <c r="H27"/>
  <c r="G28"/>
  <c r="D31"/>
  <c r="E30"/>
  <c r="M29"/>
  <c r="N28"/>
  <c r="J28"/>
  <c r="K27"/>
  <c r="W29" l="1"/>
  <c r="T29"/>
  <c r="P30"/>
  <c r="Q29"/>
  <c r="H28"/>
  <c r="G29"/>
  <c r="D32"/>
  <c r="E31"/>
  <c r="M30"/>
  <c r="N29"/>
  <c r="J29"/>
  <c r="K28"/>
  <c r="W30" l="1"/>
  <c r="T30"/>
  <c r="P31"/>
  <c r="Q30"/>
  <c r="H29"/>
  <c r="G30"/>
  <c r="D33"/>
  <c r="E33" s="1"/>
  <c r="E32"/>
  <c r="M31"/>
  <c r="N30"/>
  <c r="J30"/>
  <c r="K29"/>
  <c r="W31" l="1"/>
  <c r="T31"/>
  <c r="P32"/>
  <c r="Q31"/>
  <c r="G31"/>
  <c r="H30"/>
  <c r="M32"/>
  <c r="N31"/>
  <c r="J31"/>
  <c r="K30"/>
  <c r="W33" l="1"/>
  <c r="W32"/>
  <c r="T33"/>
  <c r="T32"/>
  <c r="P33"/>
  <c r="Q33" s="1"/>
  <c r="Q32"/>
  <c r="H31"/>
  <c r="G32"/>
  <c r="M33"/>
  <c r="N32"/>
  <c r="J32"/>
  <c r="K31"/>
  <c r="G33" l="1"/>
  <c r="H32"/>
  <c r="N33"/>
  <c r="J33"/>
  <c r="K32"/>
  <c r="H33" l="1"/>
  <c r="K33"/>
</calcChain>
</file>

<file path=xl/sharedStrings.xml><?xml version="1.0" encoding="utf-8"?>
<sst xmlns="http://schemas.openxmlformats.org/spreadsheetml/2006/main" count="99" uniqueCount="65">
  <si>
    <t>0,600</t>
  </si>
  <si>
    <t>0,700</t>
  </si>
  <si>
    <t>0,800</t>
  </si>
  <si>
    <t>0,900</t>
  </si>
  <si>
    <t>0,995</t>
  </si>
  <si>
    <t>0,975</t>
  </si>
  <si>
    <t>0,950</t>
  </si>
  <si>
    <t>0,850</t>
  </si>
  <si>
    <t>0,750</t>
  </si>
  <si>
    <t>0,650</t>
  </si>
  <si>
    <t>0,550</t>
  </si>
  <si>
    <r>
      <t>z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</si>
  <si>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r>
      <t>Φ(z</t>
    </r>
    <r>
      <rPr>
        <vertAlign val="subscript"/>
        <sz val="11"/>
        <color theme="1"/>
        <rFont val="Calibri"/>
        <family val="2"/>
        <charset val="238"/>
      </rPr>
      <t>p</t>
    </r>
    <r>
      <rPr>
        <sz val="11"/>
        <color theme="1"/>
        <rFont val="Calibri"/>
        <family val="2"/>
        <charset val="238"/>
      </rPr>
      <t>)</t>
    </r>
  </si>
  <si>
    <t>0,005</t>
  </si>
  <si>
    <t>0,010</t>
  </si>
  <si>
    <t>0,990</t>
  </si>
  <si>
    <t>0,025</t>
  </si>
  <si>
    <t>0,050</t>
  </si>
  <si>
    <t>0,100</t>
  </si>
  <si>
    <t>0,250</t>
  </si>
  <si>
    <t>0,500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</si>
  <si>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</si>
  <si>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</si>
  <si>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</si>
  <si>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</si>
  <si>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</si>
  <si>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</si>
  <si>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</si>
  <si>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</si>
  <si>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</si>
  <si>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</si>
  <si>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>z</t>
    </r>
    <r>
      <rPr>
        <b/>
        <vertAlign val="subscript"/>
        <sz val="11"/>
        <color theme="1"/>
        <rFont val="Calibri"/>
        <family val="2"/>
        <charset val="238"/>
        <scheme val="minor"/>
      </rPr>
      <t>p</t>
    </r>
  </si>
  <si>
    <t>0,001</t>
  </si>
  <si>
    <t>0,01</t>
  </si>
  <si>
    <t>0,02</t>
  </si>
  <si>
    <t>0,05</t>
  </si>
  <si>
    <t>0,10</t>
  </si>
  <si>
    <t>0,20</t>
  </si>
  <si>
    <t>0,30</t>
  </si>
  <si>
    <t>0,40</t>
  </si>
  <si>
    <t>0,50</t>
  </si>
  <si>
    <t>0,60</t>
  </si>
  <si>
    <t>0,70</t>
  </si>
  <si>
    <t>0,80</t>
  </si>
  <si>
    <t>0,90</t>
  </si>
  <si>
    <t>p</t>
  </si>
  <si>
    <t>10</t>
  </si>
  <si>
    <t>11</t>
  </si>
  <si>
    <t>12</t>
  </si>
  <si>
    <t>15</t>
  </si>
  <si>
    <t>20</t>
  </si>
  <si>
    <t>25</t>
  </si>
  <si>
    <t>30</t>
  </si>
  <si>
    <t>35</t>
  </si>
  <si>
    <t>40</t>
  </si>
  <si>
    <t>45</t>
  </si>
  <si>
    <t>50</t>
  </si>
  <si>
    <t>60</t>
  </si>
  <si>
    <t>80</t>
  </si>
  <si>
    <t>100</t>
  </si>
  <si>
    <t>120</t>
  </si>
  <si>
    <t>0,980</t>
  </si>
  <si>
    <r>
      <t>n</t>
    </r>
    <r>
      <rPr>
        <b/>
        <vertAlign val="subscript"/>
        <sz val="11"/>
        <color theme="1"/>
        <rFont val="Mathematica1"/>
        <charset val="2"/>
      </rPr>
      <t>2</t>
    </r>
    <r>
      <rPr>
        <b/>
        <sz val="11"/>
        <color theme="1"/>
        <rFont val="Mathematica1"/>
        <charset val="2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\</t>
    </r>
    <r>
      <rPr>
        <b/>
        <sz val="11"/>
        <color theme="1"/>
        <rFont val="Mathematica1"/>
        <charset val="2"/>
      </rPr>
      <t xml:space="preserve"> n</t>
    </r>
    <r>
      <rPr>
        <b/>
        <vertAlign val="subscript"/>
        <sz val="11"/>
        <color theme="1"/>
        <rFont val="Mathematica1"/>
        <charset val="2"/>
      </rPr>
      <t>1</t>
    </r>
  </si>
  <si>
    <r>
      <t xml:space="preserve">n </t>
    </r>
    <r>
      <rPr>
        <b/>
        <sz val="11"/>
        <color theme="1"/>
        <rFont val="Calibri"/>
        <family val="2"/>
        <charset val="238"/>
      </rPr>
      <t>\ p</t>
    </r>
  </si>
  <si>
    <r>
      <t xml:space="preserve">n </t>
    </r>
    <r>
      <rPr>
        <b/>
        <sz val="11"/>
        <color theme="1"/>
        <rFont val="Calibri"/>
        <family val="2"/>
        <charset val="238"/>
      </rPr>
      <t xml:space="preserve">\ </t>
    </r>
    <r>
      <rPr>
        <b/>
        <sz val="11"/>
        <color theme="1"/>
        <rFont val="Mathematica1"/>
        <charset val="2"/>
      </rPr>
      <t>a</t>
    </r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</si>
</sst>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Mathematica1"/>
      <charset val="2"/>
    </font>
    <font>
      <b/>
      <vertAlign val="subscript"/>
      <sz val="11"/>
      <color theme="1"/>
      <name val="Mathematica1"/>
      <charset val="2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/>
    <xf numFmtId="16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121"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/>
      </font>
      <numFmt numFmtId="2" formatCode="0.00"/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font>
        <b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relativeIndent="0" justifyLastLine="0" shrinkToFit="0" mergeCell="0" readingOrder="0"/>
    </dxf>
    <dxf>
      <font>
        <b/>
      </font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relativeIndent="0" justifyLastLine="0" shrinkToFit="0" mergeCell="0" readingOrder="0"/>
    </dxf>
    <dxf>
      <font>
        <b/>
      </font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8" formatCode="0.000"/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relativeIndent="0" justifyLastLine="0" shrinkToFit="0" mergeCell="0" readingOrder="0"/>
    </dxf>
    <dxf>
      <font>
        <b/>
      </font>
      <numFmt numFmtId="168" formatCode="0.000"/>
      <alignment horizontal="center" vertical="center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numFmt numFmtId="164" formatCode="0.0000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0.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165" formatCode="0.0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64" formatCode="0.0000"/>
      <alignment horizontal="center" vertical="bottom" textRotation="0" wrapText="0" indent="0" relativeIndent="255" justifyLastLine="0" shrinkToFit="0" mergeCell="0" readingOrder="0"/>
    </dxf>
    <dxf>
      <numFmt numFmtId="2" formatCode="0.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1:B33" totalsRowShown="0" headerRowDxfId="120" dataDxfId="119">
  <autoFilter ref="A1:B33"/>
  <tableColumns count="2">
    <tableColumn id="1" name="zp" dataDxfId="118"/>
    <tableColumn id="2" name="Φ(zp)" dataDxfId="117">
      <calculatedColumnFormula>NORMDIST(A2,0,1,TRUE)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2" name="Táblázat12" displayName="Táblázat12" ref="C1:M33" totalsRowShown="0" headerRowDxfId="92" dataDxfId="91">
  <autoFilter ref="C1:M33"/>
  <tableColumns count="11">
    <tableColumn id="1" name="zp" dataDxfId="90"/>
    <tableColumn id="2" name="0" dataDxfId="89">
      <calculatedColumnFormula>NORMDIST(C2+$D$1/100,0,1,TRUE)</calculatedColumnFormula>
    </tableColumn>
    <tableColumn id="3" name="1" dataDxfId="88">
      <calculatedColumnFormula>NORMDIST(C2+$E$1/100,0,1,TRUE)</calculatedColumnFormula>
    </tableColumn>
    <tableColumn id="4" name="2" dataDxfId="87">
      <calculatedColumnFormula>NORMDIST(C2+$F$1/100,0,1,TRUE)</calculatedColumnFormula>
    </tableColumn>
    <tableColumn id="5" name="3" dataDxfId="86">
      <calculatedColumnFormula>NORMDIST(C2+$G$1/100,0,1,TRUE)</calculatedColumnFormula>
    </tableColumn>
    <tableColumn id="6" name="4" dataDxfId="85">
      <calculatedColumnFormula>NORMDIST(C2+$H$1/100,0,1,TRUE)</calculatedColumnFormula>
    </tableColumn>
    <tableColumn id="7" name="5" dataDxfId="84">
      <calculatedColumnFormula>NORMDIST(C2+$I$1/100,0,1,TRUE)</calculatedColumnFormula>
    </tableColumn>
    <tableColumn id="8" name="6" dataDxfId="83">
      <calculatedColumnFormula>NORMDIST(C2+$J$1/100,0,1,TRUE)</calculatedColumnFormula>
    </tableColumn>
    <tableColumn id="9" name="7" dataDxfId="82">
      <calculatedColumnFormula>NORMDIST(C2+$K$1/100,0,1,TRUE)</calculatedColumnFormula>
    </tableColumn>
    <tableColumn id="10" name="8" dataDxfId="81">
      <calculatedColumnFormula>NORMDIST(C2+$L$1/100,0,1,TRUE)</calculatedColumnFormula>
    </tableColumn>
    <tableColumn id="11" name="9" dataDxfId="80">
      <calculatedColumnFormula>NORMDIST(C2+$M$1/100,0,1,TRUE)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áblázat1012" displayName="Táblázat1012" ref="A1:N33" totalsRowShown="0" headerRowDxfId="79" dataDxfId="78">
  <autoFilter ref="A1:N33"/>
  <tableColumns count="14">
    <tableColumn id="1" name="n \ p" dataDxfId="77"/>
    <tableColumn id="2" name="0,550" dataDxfId="76">
      <calculatedColumnFormula>TINV(2*(1-$B$1),A2)</calculatedColumnFormula>
    </tableColumn>
    <tableColumn id="3" name="0,600" dataDxfId="75">
      <calculatedColumnFormula>TINV(2*(1-$C$1),A2)</calculatedColumnFormula>
    </tableColumn>
    <tableColumn id="4" name="0,650" dataDxfId="74">
      <calculatedColumnFormula>TINV(2*(1-$D$1),A2)</calculatedColumnFormula>
    </tableColumn>
    <tableColumn id="5" name="0,700" dataDxfId="73">
      <calculatedColumnFormula>TINV(2*(1-$E$1),A2)</calculatedColumnFormula>
    </tableColumn>
    <tableColumn id="6" name="0,750" dataDxfId="72">
      <calculatedColumnFormula>TINV(2*(1-$F$1),A2)</calculatedColumnFormula>
    </tableColumn>
    <tableColumn id="7" name="0,800" dataDxfId="71">
      <calculatedColumnFormula>TINV(2*(1-$G$1),A2)</calculatedColumnFormula>
    </tableColumn>
    <tableColumn id="8" name="0,850" dataDxfId="70">
      <calculatedColumnFormula>TINV(2*(1-$H$1),A2)</calculatedColumnFormula>
    </tableColumn>
    <tableColumn id="9" name="0,900" dataDxfId="69">
      <calculatedColumnFormula>TINV(2*(1-$I$1),A2)</calculatedColumnFormula>
    </tableColumn>
    <tableColumn id="10" name="0,950" dataDxfId="68">
      <calculatedColumnFormula>TINV(2*(1-$J$1),A2)</calculatedColumnFormula>
    </tableColumn>
    <tableColumn id="11" name="0,975" dataDxfId="67">
      <calculatedColumnFormula>TINV(2*(1-$K$1),A2)</calculatedColumnFormula>
    </tableColumn>
    <tableColumn id="12" name="0,980" dataDxfId="66">
      <calculatedColumnFormula>TINV(2*(1-$L$1),A2)</calculatedColumnFormula>
    </tableColumn>
    <tableColumn id="13" name="0,990" dataDxfId="65">
      <calculatedColumnFormula>TINV(2*(1-$M$1),A2)</calculatedColumnFormula>
    </tableColumn>
    <tableColumn id="14" name="0,995" dataDxfId="64">
      <calculatedColumnFormula>TINV(2*(1-$N$1),A2)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áblázat101214" displayName="Táblázat101214" ref="A1:N33" totalsRowShown="0" headerRowDxfId="63" dataDxfId="62">
  <autoFilter ref="A1:N33"/>
  <tableColumns count="14">
    <tableColumn id="1" name="n \ a" dataDxfId="61"/>
    <tableColumn id="2" name="0,001" dataDxfId="60">
      <calculatedColumnFormula>TINV($B$1,A2)</calculatedColumnFormula>
    </tableColumn>
    <tableColumn id="3" name="0,01" dataDxfId="59">
      <calculatedColumnFormula>TINV($C$1,A2)</calculatedColumnFormula>
    </tableColumn>
    <tableColumn id="4" name="0,02" dataDxfId="58">
      <calculatedColumnFormula>TINV($D$1,A2)</calculatedColumnFormula>
    </tableColumn>
    <tableColumn id="5" name="0,05" dataDxfId="57">
      <calculatedColumnFormula>TINV($E$1,A2)</calculatedColumnFormula>
    </tableColumn>
    <tableColumn id="6" name="0,10" dataDxfId="56">
      <calculatedColumnFormula>TINV($F$1,A2)</calculatedColumnFormula>
    </tableColumn>
    <tableColumn id="7" name="0,20" dataDxfId="55">
      <calculatedColumnFormula>TINV($G$1,A2)</calculatedColumnFormula>
    </tableColumn>
    <tableColumn id="8" name="0,30" dataDxfId="54">
      <calculatedColumnFormula>TINV($H$1,A2)</calculatedColumnFormula>
    </tableColumn>
    <tableColumn id="9" name="0,40" dataDxfId="53">
      <calculatedColumnFormula>TINV($I$1,A2)</calculatedColumnFormula>
    </tableColumn>
    <tableColumn id="10" name="0,50" dataDxfId="52">
      <calculatedColumnFormula>TINV($J$1,A2)</calculatedColumnFormula>
    </tableColumn>
    <tableColumn id="11" name="0,60" dataDxfId="51">
      <calculatedColumnFormula>TINV($K$1,A2)</calculatedColumnFormula>
    </tableColumn>
    <tableColumn id="12" name="0,70" dataDxfId="50">
      <calculatedColumnFormula>TINV($L$1,A2)</calculatedColumnFormula>
    </tableColumn>
    <tableColumn id="13" name="0,80" dataDxfId="49">
      <calculatedColumnFormula>TINV($M$1,A2)</calculatedColumnFormula>
    </tableColumn>
    <tableColumn id="14" name="0,90" dataDxfId="48">
      <calculatedColumnFormula>TINV($N$1,A2)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0" name="Táblázat101211" displayName="Táblázat101211" ref="A1:N33" totalsRowShown="0" headerRowDxfId="47" dataDxfId="46">
  <autoFilter ref="A1:N33"/>
  <tableColumns count="14">
    <tableColumn id="1" name="n \ p" dataDxfId="45"/>
    <tableColumn id="2" name="0,005" dataDxfId="44">
      <calculatedColumnFormula>CHIINV(1-$B$1,A2)</calculatedColumnFormula>
    </tableColumn>
    <tableColumn id="3" name="0,010" dataDxfId="43">
      <calculatedColumnFormula>CHIINV(1-$C$1,A2)</calculatedColumnFormula>
    </tableColumn>
    <tableColumn id="4" name="0,025" dataDxfId="42">
      <calculatedColumnFormula>CHIINV(1-$D$1,A2)</calculatedColumnFormula>
    </tableColumn>
    <tableColumn id="5" name="0,050" dataDxfId="41">
      <calculatedColumnFormula>CHIINV(1-$E$1,A2)</calculatedColumnFormula>
    </tableColumn>
    <tableColumn id="6" name="0,100" dataDxfId="40">
      <calculatedColumnFormula>CHIINV(1-$F$1,A2)</calculatedColumnFormula>
    </tableColumn>
    <tableColumn id="7" name="0,250" dataDxfId="39">
      <calculatedColumnFormula>CHIINV(1-$G$1,A2)</calculatedColumnFormula>
    </tableColumn>
    <tableColumn id="8" name="0,500" dataDxfId="38">
      <calculatedColumnFormula>CHIINV(1-$H$1,A2)</calculatedColumnFormula>
    </tableColumn>
    <tableColumn id="9" name="0,750" dataDxfId="37">
      <calculatedColumnFormula>CHIINV(1-$I$1,A2)</calculatedColumnFormula>
    </tableColumn>
    <tableColumn id="10" name="0,900" dataDxfId="36">
      <calculatedColumnFormula>CHIINV(1-$J$1,A2)</calculatedColumnFormula>
    </tableColumn>
    <tableColumn id="11" name="0,950" dataDxfId="35">
      <calculatedColumnFormula>CHIINV(1-$K$1,A2)</calculatedColumnFormula>
    </tableColumn>
    <tableColumn id="12" name="0,975" dataDxfId="34">
      <calculatedColumnFormula>CHIINV(1-$L$1,A2)</calculatedColumnFormula>
    </tableColumn>
    <tableColumn id="13" name="0,990" dataDxfId="33">
      <calculatedColumnFormula>CHIINV(1-$M$1,A2)</calculatedColumnFormula>
    </tableColumn>
    <tableColumn id="14" name="0,995" dataDxfId="32">
      <calculatedColumnFormula>CHIINV(1-$N$1,A2)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áblázat14" displayName="Táblázat14" ref="A1:N33" totalsRowShown="0" headerRowDxfId="31" dataDxfId="30">
  <autoFilter ref="A1:N33"/>
  <tableColumns count="14">
    <tableColumn id="1" name="p" dataDxfId="29"/>
    <tableColumn id="2" name="n2 \ n1" dataDxfId="28"/>
    <tableColumn id="3" name="1" dataDxfId="27">
      <calculatedColumnFormula>FINV(1-$A$2,$C$1,B2)</calculatedColumnFormula>
    </tableColumn>
    <tableColumn id="4" name="2" dataDxfId="26">
      <calculatedColumnFormula>FINV(1-$A$2,$D$1,B2)</calculatedColumnFormula>
    </tableColumn>
    <tableColumn id="5" name="3" dataDxfId="25">
      <calculatedColumnFormula>FINV(1-$A$2,$E$1,B2)</calculatedColumnFormula>
    </tableColumn>
    <tableColumn id="6" name="4" dataDxfId="24">
      <calculatedColumnFormula>FINV(1-$A$2,$F$1,B2)</calculatedColumnFormula>
    </tableColumn>
    <tableColumn id="7" name="5" dataDxfId="23">
      <calculatedColumnFormula>FINV(1-$A$2,$G$1,B2)</calculatedColumnFormula>
    </tableColumn>
    <tableColumn id="8" name="6" dataDxfId="22">
      <calculatedColumnFormula>FINV(1-$A$2,$H$1,B2)</calculatedColumnFormula>
    </tableColumn>
    <tableColumn id="9" name="7" dataDxfId="21">
      <calculatedColumnFormula>FINV(1-$A$2,$I$1,B2)</calculatedColumnFormula>
    </tableColumn>
    <tableColumn id="10" name="8" dataDxfId="20">
      <calculatedColumnFormula>FINV(1-$A$2,$J$1,B2)</calculatedColumnFormula>
    </tableColumn>
    <tableColumn id="11" name="9" dataDxfId="19">
      <calculatedColumnFormula>FINV(1-$A$2,$K$1,B2)</calculatedColumnFormula>
    </tableColumn>
    <tableColumn id="12" name="10" dataDxfId="18">
      <calculatedColumnFormula>FINV(1-$A$2,$L$1,B2)</calculatedColumnFormula>
    </tableColumn>
    <tableColumn id="13" name="11" dataDxfId="17">
      <calculatedColumnFormula>FINV(1-$A$2,$M$1,B2)</calculatedColumnFormula>
    </tableColumn>
    <tableColumn id="14" name="12" dataDxfId="16">
      <calculatedColumnFormula>FINV(1-$A$2,$N$1,B2)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áblázat16" displayName="Táblázat16" ref="O1:AB33" totalsRowShown="0" headerRowDxfId="15" dataDxfId="14">
  <autoFilter ref="O1:AB33"/>
  <tableColumns count="14">
    <tableColumn id="1" name="p" dataDxfId="13">
      <calculatedColumnFormula>Táblázat14[[#This Row],[p]]</calculatedColumnFormula>
    </tableColumn>
    <tableColumn id="2" name="n2 \ n1" dataDxfId="12"/>
    <tableColumn id="3" name="15" dataDxfId="11">
      <calculatedColumnFormula>FINV(1-$A$2,$Q$1,P2)</calculatedColumnFormula>
    </tableColumn>
    <tableColumn id="4" name="20" dataDxfId="10">
      <calculatedColumnFormula>FINV(1-$A$2,$R$1,P2)</calculatedColumnFormula>
    </tableColumn>
    <tableColumn id="5" name="25" dataDxfId="9">
      <calculatedColumnFormula>FINV(1-$A$2,$S$1,P2)</calculatedColumnFormula>
    </tableColumn>
    <tableColumn id="6" name="30" dataDxfId="8">
      <calculatedColumnFormula>FINV(1-$A$2,$T$1,P2)</calculatedColumnFormula>
    </tableColumn>
    <tableColumn id="7" name="35" dataDxfId="7">
      <calculatedColumnFormula>FINV(1-$A$2,$U$1,P2)</calculatedColumnFormula>
    </tableColumn>
    <tableColumn id="8" name="40" dataDxfId="6">
      <calculatedColumnFormula>FINV(1-$A$2,$V$1,P2)</calculatedColumnFormula>
    </tableColumn>
    <tableColumn id="9" name="45" dataDxfId="5">
      <calculatedColumnFormula>FINV(1-$A$2,$W$1,P2)</calculatedColumnFormula>
    </tableColumn>
    <tableColumn id="10" name="50" dataDxfId="4">
      <calculatedColumnFormula>FINV(1-$A$2,$X$1,P2)</calculatedColumnFormula>
    </tableColumn>
    <tableColumn id="11" name="60" dataDxfId="3">
      <calculatedColumnFormula>FINV(1-$A$2,$Y$1,P2)</calculatedColumnFormula>
    </tableColumn>
    <tableColumn id="12" name="80" dataDxfId="2">
      <calculatedColumnFormula>FINV(1-$A$2,$Z$1,P2)</calculatedColumnFormula>
    </tableColumn>
    <tableColumn id="13" name="100" dataDxfId="1">
      <calculatedColumnFormula>FINV(1-$A$2,$AA$1,P2)</calculatedColumnFormula>
    </tableColumn>
    <tableColumn id="14" name="120" dataDxfId="0">
      <calculatedColumnFormula>FINV(1-$A$2,$AB$1,P2)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D1:E33" totalsRowShown="0" dataDxfId="116">
  <autoFilter ref="D1:E33"/>
  <tableColumns count="2">
    <tableColumn id="1" name="zp" dataDxfId="115">
      <calculatedColumnFormula>D1+0.01</calculatedColumnFormula>
    </tableColumn>
    <tableColumn id="2" name="Φ(zp)" dataDxfId="114">
      <calculatedColumnFormula>NORMDIST(D2,0,1,TRUE)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áblázat3" displayName="Táblázat3" ref="G1:H33" totalsRowShown="0" dataDxfId="113">
  <autoFilter ref="G1:H33"/>
  <tableColumns count="2">
    <tableColumn id="1" name="zp" dataDxfId="112">
      <calculatedColumnFormula>G1+0.01</calculatedColumnFormula>
    </tableColumn>
    <tableColumn id="2" name="Φ(zp)" dataDxfId="111">
      <calculatedColumnFormula>NORMDIST(G2,0,1,TRUE)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áblázat4" displayName="Táblázat4" ref="J1:K33" totalsRowShown="0" dataDxfId="110">
  <autoFilter ref="J1:K33"/>
  <tableColumns count="2">
    <tableColumn id="1" name="zp" dataDxfId="109">
      <calculatedColumnFormula>J1+0.01</calculatedColumnFormula>
    </tableColumn>
    <tableColumn id="2" name="Φ(zp)" dataDxfId="108">
      <calculatedColumnFormula>NORMDIST(J2,0,1,TRUE)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áblázat5" displayName="Táblázat5" ref="M1:N33" totalsRowShown="0" dataDxfId="107">
  <autoFilter ref="M1:N33"/>
  <tableColumns count="2">
    <tableColumn id="1" name="zp" dataDxfId="106">
      <calculatedColumnFormula>M1+0.01</calculatedColumnFormula>
    </tableColumn>
    <tableColumn id="2" name="Φ(zp)" dataDxfId="105">
      <calculatedColumnFormula>NORMDIST(M2,0,1,TRUE)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áblázat57" displayName="Táblázat57" ref="P1:Q33" totalsRowShown="0" dataDxfId="104">
  <autoFilter ref="P1:Q33"/>
  <tableColumns count="2">
    <tableColumn id="1" name="zp" dataDxfId="103">
      <calculatedColumnFormula>P1+0.01</calculatedColumnFormula>
    </tableColumn>
    <tableColumn id="2" name="Φ(zp)" dataDxfId="102">
      <calculatedColumnFormula>NORMDIST(P2,0,1,TRUE)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áblázat578" displayName="Táblázat578" ref="S1:T33" totalsRowShown="0" dataDxfId="101">
  <autoFilter ref="S1:T33"/>
  <tableColumns count="2">
    <tableColumn id="1" name="zp" dataDxfId="100">
      <calculatedColumnFormula>S1+0.01</calculatedColumnFormula>
    </tableColumn>
    <tableColumn id="2" name="Φ(zp)" dataDxfId="99">
      <calculatedColumnFormula>NORMDIST(S2,0,1,TRUE)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áblázat5789" displayName="Táblázat5789" ref="V1:W33" totalsRowShown="0" dataDxfId="98">
  <autoFilter ref="V1:W33"/>
  <tableColumns count="2">
    <tableColumn id="1" name="zp" dataDxfId="97">
      <calculatedColumnFormula>V1+0.01</calculatedColumnFormula>
    </tableColumn>
    <tableColumn id="2" name="Φ(zp)" dataDxfId="96">
      <calculatedColumnFormula>NORMDIST(V2,0,1,TRUE)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áblázat578910" displayName="Táblázat578910" ref="Y1:Z9" totalsRowShown="0" dataDxfId="95">
  <autoFilter ref="Y1:Z9"/>
  <tableColumns count="2">
    <tableColumn id="1" name="zp" dataDxfId="94">
      <calculatedColumnFormula>Y1+0.01</calculatedColumnFormula>
    </tableColumn>
    <tableColumn id="2" name="Φ(zp)" dataDxfId="93">
      <calculatedColumnFormula>NORMDIST(Y2,0,1,TRUE)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tabSelected="1" topLeftCell="F1" zoomScaleNormal="100" workbookViewId="0">
      <selection activeCell="G2" sqref="G2"/>
    </sheetView>
  </sheetViews>
  <sheetFormatPr defaultRowHeight="15"/>
  <cols>
    <col min="1" max="1" width="9.140625" style="1"/>
    <col min="2" max="2" width="9.140625" style="2"/>
    <col min="7" max="8" width="9.28515625" bestFit="1" customWidth="1"/>
    <col min="10" max="11" width="9.28515625" bestFit="1" customWidth="1"/>
    <col min="13" max="14" width="9.28515625" bestFit="1" customWidth="1"/>
    <col min="16" max="17" width="9.28515625" bestFit="1" customWidth="1"/>
    <col min="19" max="20" width="9.28515625" bestFit="1" customWidth="1"/>
    <col min="22" max="23" width="9.28515625" bestFit="1" customWidth="1"/>
    <col min="25" max="25" width="9.28515625" bestFit="1" customWidth="1"/>
    <col min="26" max="26" width="11.5703125" bestFit="1" customWidth="1"/>
  </cols>
  <sheetData>
    <row r="1" spans="1:29" ht="18">
      <c r="A1" s="3" t="s">
        <v>11</v>
      </c>
      <c r="B1" s="9" t="s">
        <v>12</v>
      </c>
      <c r="C1" s="10"/>
      <c r="D1" s="3" t="s">
        <v>11</v>
      </c>
      <c r="E1" s="9" t="s">
        <v>12</v>
      </c>
      <c r="F1" s="10"/>
      <c r="G1" s="3" t="s">
        <v>11</v>
      </c>
      <c r="H1" s="9" t="s">
        <v>12</v>
      </c>
      <c r="I1" s="10"/>
      <c r="J1" s="3" t="s">
        <v>11</v>
      </c>
      <c r="K1" s="9" t="s">
        <v>12</v>
      </c>
      <c r="L1" s="10"/>
      <c r="M1" s="3" t="s">
        <v>11</v>
      </c>
      <c r="N1" s="9" t="s">
        <v>12</v>
      </c>
      <c r="O1" s="4"/>
      <c r="P1" s="3" t="s">
        <v>11</v>
      </c>
      <c r="Q1" s="9" t="s">
        <v>12</v>
      </c>
      <c r="R1" s="10"/>
      <c r="S1" s="3" t="s">
        <v>11</v>
      </c>
      <c r="T1" s="9" t="s">
        <v>12</v>
      </c>
      <c r="U1" s="10"/>
      <c r="V1" s="3" t="s">
        <v>11</v>
      </c>
      <c r="W1" s="9" t="s">
        <v>12</v>
      </c>
      <c r="X1" s="10"/>
      <c r="Y1" s="3" t="s">
        <v>11</v>
      </c>
      <c r="Z1" s="9" t="s">
        <v>12</v>
      </c>
      <c r="AA1" s="10"/>
      <c r="AB1" s="3"/>
      <c r="AC1" s="4"/>
    </row>
    <row r="2" spans="1:29">
      <c r="A2" s="3">
        <v>0</v>
      </c>
      <c r="B2" s="5">
        <f>NORMDIST(A2,0,1,TRUE)</f>
        <v>0.5</v>
      </c>
      <c r="C2" s="10"/>
      <c r="D2" s="3">
        <v>0.32</v>
      </c>
      <c r="E2" s="5">
        <f>NORMDIST(D2,0,1,TRUE)</f>
        <v>0.62551583472332006</v>
      </c>
      <c r="F2" s="10"/>
      <c r="G2" s="3">
        <v>0.64</v>
      </c>
      <c r="H2" s="5">
        <f>NORMDIST(G2,0,1,TRUE)</f>
        <v>0.73891370030713843</v>
      </c>
      <c r="I2" s="10"/>
      <c r="J2" s="3">
        <v>0.96</v>
      </c>
      <c r="K2" s="5">
        <f>NORMDIST(J2,0,1,TRUE)</f>
        <v>0.83147239253316219</v>
      </c>
      <c r="L2" s="10"/>
      <c r="M2" s="3">
        <v>1.28</v>
      </c>
      <c r="N2" s="5">
        <f t="shared" ref="N2:N33" si="0">NORMDIST(M2,0,1,TRUE)</f>
        <v>0.89972743204555794</v>
      </c>
      <c r="O2" s="5"/>
      <c r="P2" s="3">
        <v>1.6</v>
      </c>
      <c r="Q2" s="5">
        <f>NORMDIST(P2,0,1,TRUE)</f>
        <v>0.94520070830044201</v>
      </c>
      <c r="R2" s="10"/>
      <c r="S2" s="3">
        <v>1.92</v>
      </c>
      <c r="T2" s="5">
        <f>NORMDIST(S2,0,1,TRUE)</f>
        <v>0.97257105029616309</v>
      </c>
      <c r="U2" s="10"/>
      <c r="V2" s="3">
        <v>2.46</v>
      </c>
      <c r="W2" s="5">
        <f>NORMDIST(V2,0,1,TRUE)</f>
        <v>0.99305314921137589</v>
      </c>
      <c r="X2" s="10"/>
      <c r="Y2" s="3">
        <v>3.5</v>
      </c>
      <c r="Z2" s="6">
        <f>NORMDIST(Y2,0,1,TRUE)</f>
        <v>0.99976737092096579</v>
      </c>
      <c r="AA2" s="10"/>
      <c r="AB2" s="3"/>
      <c r="AC2" s="5"/>
    </row>
    <row r="3" spans="1:29">
      <c r="A3" s="3">
        <v>0.01</v>
      </c>
      <c r="B3" s="5">
        <f t="shared" ref="B3:B33" si="1">NORMDIST(A3,0,1,TRUE)</f>
        <v>0.5039893563146316</v>
      </c>
      <c r="C3" s="10"/>
      <c r="D3" s="3">
        <f>D2+0.01</f>
        <v>0.33</v>
      </c>
      <c r="E3" s="5">
        <f t="shared" ref="E3:E33" si="2">NORMDIST(D3,0,1,TRUE)</f>
        <v>0.62930001894065346</v>
      </c>
      <c r="F3" s="10"/>
      <c r="G3" s="3">
        <f>G2+0.01</f>
        <v>0.65</v>
      </c>
      <c r="H3" s="5">
        <f t="shared" ref="H3:H33" si="3">NORMDIST(G3,0,1,TRUE)</f>
        <v>0.74215388919413527</v>
      </c>
      <c r="I3" s="10"/>
      <c r="J3" s="3">
        <f>J2+0.01</f>
        <v>0.97</v>
      </c>
      <c r="K3" s="5">
        <f t="shared" ref="K3:K33" si="4">NORMDIST(J3,0,1,TRUE)</f>
        <v>0.83397675393647042</v>
      </c>
      <c r="L3" s="10"/>
      <c r="M3" s="3">
        <f>M2+0.01</f>
        <v>1.29</v>
      </c>
      <c r="N3" s="5">
        <f t="shared" si="0"/>
        <v>0.90147467095025213</v>
      </c>
      <c r="O3" s="5"/>
      <c r="P3" s="3">
        <f>P2+0.01</f>
        <v>1.61</v>
      </c>
      <c r="Q3" s="5">
        <f t="shared" ref="Q3:Q33" si="5">NORMDIST(P3,0,1,TRUE)</f>
        <v>0.94630107185188028</v>
      </c>
      <c r="R3" s="10"/>
      <c r="S3" s="3">
        <f>S2+0.01</f>
        <v>1.93</v>
      </c>
      <c r="T3" s="5">
        <f t="shared" ref="T3" si="6">NORMDIST(S3,0,1,TRUE)</f>
        <v>0.97319658112294505</v>
      </c>
      <c r="U3" s="10"/>
      <c r="V3" s="3">
        <v>2.48</v>
      </c>
      <c r="W3" s="5">
        <f t="shared" ref="W3:W33" si="7">NORMDIST(V3,0,1,TRUE)</f>
        <v>0.99343088086445341</v>
      </c>
      <c r="X3" s="10"/>
      <c r="Y3" s="3">
        <v>3.6</v>
      </c>
      <c r="Z3" s="6">
        <f t="shared" ref="Z3:Z9" si="8">NORMDIST(Y3,0,1,TRUE)</f>
        <v>0.99984089140984223</v>
      </c>
      <c r="AA3" s="10"/>
      <c r="AB3" s="3"/>
      <c r="AC3" s="5"/>
    </row>
    <row r="4" spans="1:29">
      <c r="A4" s="3">
        <v>0.02</v>
      </c>
      <c r="B4" s="5">
        <f t="shared" si="1"/>
        <v>0.50797831371690194</v>
      </c>
      <c r="C4" s="10"/>
      <c r="D4" s="3">
        <f t="shared" ref="D4:D33" si="9">D3+0.01</f>
        <v>0.34</v>
      </c>
      <c r="E4" s="5">
        <f t="shared" si="2"/>
        <v>0.63307173603602807</v>
      </c>
      <c r="F4" s="10"/>
      <c r="G4" s="3">
        <f t="shared" ref="G4:G33" si="10">G3+0.01</f>
        <v>0.66</v>
      </c>
      <c r="H4" s="5">
        <f t="shared" si="3"/>
        <v>0.74537308532866386</v>
      </c>
      <c r="I4" s="10"/>
      <c r="J4" s="3">
        <f t="shared" ref="J4:J33" si="11">J3+0.01</f>
        <v>0.98</v>
      </c>
      <c r="K4" s="5">
        <f t="shared" si="4"/>
        <v>0.83645694067230747</v>
      </c>
      <c r="L4" s="10"/>
      <c r="M4" s="3">
        <f t="shared" ref="M4:M33" si="12">M3+0.01</f>
        <v>1.3</v>
      </c>
      <c r="N4" s="5">
        <f t="shared" si="0"/>
        <v>0.9031995154143897</v>
      </c>
      <c r="O4" s="5"/>
      <c r="P4" s="3">
        <f t="shared" ref="P4:P33" si="13">P3+0.01</f>
        <v>1.62</v>
      </c>
      <c r="Q4" s="5">
        <f t="shared" si="5"/>
        <v>0.94738386154574794</v>
      </c>
      <c r="R4" s="10"/>
      <c r="S4" s="3">
        <f t="shared" ref="S4:S10" si="14">S3+0.01</f>
        <v>1.94</v>
      </c>
      <c r="T4" s="5">
        <f t="shared" ref="T4" si="15">NORMDIST(S4,0,1,TRUE)</f>
        <v>0.97381015505954727</v>
      </c>
      <c r="U4" s="10"/>
      <c r="V4" s="3">
        <v>2.5</v>
      </c>
      <c r="W4" s="5">
        <f t="shared" si="7"/>
        <v>0.99379033467422406</v>
      </c>
      <c r="X4" s="10"/>
      <c r="Y4" s="3">
        <v>3.7</v>
      </c>
      <c r="Z4" s="6">
        <f t="shared" si="8"/>
        <v>0.99989220026652192</v>
      </c>
      <c r="AA4" s="10"/>
      <c r="AB4" s="3"/>
      <c r="AC4" s="5"/>
    </row>
    <row r="5" spans="1:29">
      <c r="A5" s="3">
        <v>0.03</v>
      </c>
      <c r="B5" s="5">
        <f t="shared" si="1"/>
        <v>0.51196647341411261</v>
      </c>
      <c r="C5" s="10"/>
      <c r="D5" s="3">
        <f t="shared" si="9"/>
        <v>0.35000000000000003</v>
      </c>
      <c r="E5" s="5">
        <f t="shared" si="2"/>
        <v>0.6368306511756191</v>
      </c>
      <c r="F5" s="10"/>
      <c r="G5" s="3">
        <f t="shared" si="10"/>
        <v>0.67</v>
      </c>
      <c r="H5" s="5">
        <f t="shared" si="3"/>
        <v>0.74857110490468992</v>
      </c>
      <c r="I5" s="10"/>
      <c r="J5" s="3">
        <f t="shared" si="11"/>
        <v>0.99</v>
      </c>
      <c r="K5" s="5">
        <f t="shared" si="4"/>
        <v>0.83891294048916909</v>
      </c>
      <c r="L5" s="10"/>
      <c r="M5" s="3">
        <f t="shared" si="12"/>
        <v>1.31</v>
      </c>
      <c r="N5" s="5">
        <f t="shared" si="0"/>
        <v>0.90490208220476098</v>
      </c>
      <c r="O5" s="5"/>
      <c r="P5" s="3">
        <f t="shared" si="13"/>
        <v>1.6300000000000001</v>
      </c>
      <c r="Q5" s="5">
        <f t="shared" si="5"/>
        <v>0.94844925150991055</v>
      </c>
      <c r="R5" s="10"/>
      <c r="S5" s="3">
        <f t="shared" si="14"/>
        <v>1.95</v>
      </c>
      <c r="T5" s="5">
        <f t="shared" ref="T5" si="16">NORMDIST(S5,0,1,TRUE)</f>
        <v>0.97441194047836133</v>
      </c>
      <c r="U5" s="10"/>
      <c r="V5" s="3">
        <v>2.52</v>
      </c>
      <c r="W5" s="5">
        <f t="shared" si="7"/>
        <v>0.99413225828466745</v>
      </c>
      <c r="X5" s="10"/>
      <c r="Y5" s="3">
        <v>3.8</v>
      </c>
      <c r="Z5" s="6">
        <f t="shared" si="8"/>
        <v>0.99992765195607558</v>
      </c>
      <c r="AA5" s="10"/>
      <c r="AB5" s="3"/>
      <c r="AC5" s="5"/>
    </row>
    <row r="6" spans="1:29">
      <c r="A6" s="3">
        <v>0.04</v>
      </c>
      <c r="B6" s="5">
        <f t="shared" si="1"/>
        <v>0.51595343685283079</v>
      </c>
      <c r="C6" s="10"/>
      <c r="D6" s="3">
        <f t="shared" si="9"/>
        <v>0.36000000000000004</v>
      </c>
      <c r="E6" s="5">
        <f t="shared" si="2"/>
        <v>0.64057643321799129</v>
      </c>
      <c r="F6" s="10"/>
      <c r="G6" s="3">
        <f t="shared" si="10"/>
        <v>0.68</v>
      </c>
      <c r="H6" s="5">
        <f t="shared" si="3"/>
        <v>0.75174776954642941</v>
      </c>
      <c r="I6" s="10"/>
      <c r="J6" s="3">
        <f t="shared" si="11"/>
        <v>1</v>
      </c>
      <c r="K6" s="5">
        <f t="shared" si="4"/>
        <v>0.84134474606854293</v>
      </c>
      <c r="L6" s="10"/>
      <c r="M6" s="3">
        <f t="shared" si="12"/>
        <v>1.32</v>
      </c>
      <c r="N6" s="5">
        <f t="shared" si="0"/>
        <v>0.9065824910065281</v>
      </c>
      <c r="O6" s="5"/>
      <c r="P6" s="3">
        <f t="shared" si="13"/>
        <v>1.6400000000000001</v>
      </c>
      <c r="Q6" s="5">
        <f t="shared" si="5"/>
        <v>0.94949741652589603</v>
      </c>
      <c r="R6" s="10"/>
      <c r="S6" s="3">
        <f t="shared" si="14"/>
        <v>1.96</v>
      </c>
      <c r="T6" s="5">
        <f t="shared" ref="T6" si="17">NORMDIST(S6,0,1,TRUE)</f>
        <v>0.97500210485177963</v>
      </c>
      <c r="U6" s="10"/>
      <c r="V6" s="3">
        <v>2.54</v>
      </c>
      <c r="W6" s="5">
        <f t="shared" si="7"/>
        <v>0.99445737655691757</v>
      </c>
      <c r="X6" s="10"/>
      <c r="Y6" s="3">
        <v>3.9</v>
      </c>
      <c r="Z6" s="6">
        <f t="shared" si="8"/>
        <v>0.99995190365598552</v>
      </c>
      <c r="AA6" s="10"/>
      <c r="AB6" s="3"/>
      <c r="AC6" s="5"/>
    </row>
    <row r="7" spans="1:29">
      <c r="A7" s="3">
        <v>0.05</v>
      </c>
      <c r="B7" s="5">
        <f t="shared" si="1"/>
        <v>0.51993880583837249</v>
      </c>
      <c r="C7" s="10"/>
      <c r="D7" s="3">
        <f t="shared" si="9"/>
        <v>0.37000000000000005</v>
      </c>
      <c r="E7" s="5">
        <f t="shared" si="2"/>
        <v>0.64430875480054683</v>
      </c>
      <c r="F7" s="10"/>
      <c r="G7" s="3">
        <f t="shared" si="10"/>
        <v>0.69000000000000006</v>
      </c>
      <c r="H7" s="5">
        <f t="shared" si="3"/>
        <v>0.75490290632569068</v>
      </c>
      <c r="I7" s="10"/>
      <c r="J7" s="3">
        <f t="shared" si="11"/>
        <v>1.01</v>
      </c>
      <c r="K7" s="5">
        <f t="shared" si="4"/>
        <v>0.84375235497874534</v>
      </c>
      <c r="L7" s="10"/>
      <c r="M7" s="3">
        <f t="shared" si="12"/>
        <v>1.33</v>
      </c>
      <c r="N7" s="5">
        <f t="shared" si="0"/>
        <v>0.90824086434971918</v>
      </c>
      <c r="O7" s="5"/>
      <c r="P7" s="3">
        <f t="shared" si="13"/>
        <v>1.6500000000000001</v>
      </c>
      <c r="Q7" s="5">
        <f t="shared" si="5"/>
        <v>0.9505285319663519</v>
      </c>
      <c r="R7" s="10"/>
      <c r="S7" s="3">
        <f t="shared" si="14"/>
        <v>1.97</v>
      </c>
      <c r="T7" s="5">
        <f t="shared" ref="T7" si="18">NORMDIST(S7,0,1,TRUE)</f>
        <v>0.97558081471977753</v>
      </c>
      <c r="U7" s="10"/>
      <c r="V7" s="3">
        <v>2.56</v>
      </c>
      <c r="W7" s="5">
        <f t="shared" si="7"/>
        <v>0.99476639183644422</v>
      </c>
      <c r="X7" s="10"/>
      <c r="Y7" s="3">
        <v>4</v>
      </c>
      <c r="Z7" s="7">
        <f t="shared" si="8"/>
        <v>0.99996832875816322</v>
      </c>
      <c r="AA7" s="10"/>
      <c r="AB7" s="3"/>
      <c r="AC7" s="5"/>
    </row>
    <row r="8" spans="1:29">
      <c r="A8" s="3">
        <v>0.06</v>
      </c>
      <c r="B8" s="5">
        <f t="shared" si="1"/>
        <v>0.52392218265410684</v>
      </c>
      <c r="C8" s="10"/>
      <c r="D8" s="3">
        <f t="shared" si="9"/>
        <v>0.38000000000000006</v>
      </c>
      <c r="E8" s="5">
        <f t="shared" si="2"/>
        <v>0.64802729242416279</v>
      </c>
      <c r="F8" s="10"/>
      <c r="G8" s="3">
        <f t="shared" si="10"/>
        <v>0.70000000000000007</v>
      </c>
      <c r="H8" s="5">
        <f t="shared" si="3"/>
        <v>0.75803634777692697</v>
      </c>
      <c r="I8" s="10"/>
      <c r="J8" s="3">
        <f t="shared" si="11"/>
        <v>1.02</v>
      </c>
      <c r="K8" s="5">
        <f t="shared" si="4"/>
        <v>0.84613576962726511</v>
      </c>
      <c r="L8" s="10"/>
      <c r="M8" s="3">
        <f t="shared" si="12"/>
        <v>1.34</v>
      </c>
      <c r="N8" s="5">
        <f t="shared" si="0"/>
        <v>0.90987732753554751</v>
      </c>
      <c r="O8" s="5"/>
      <c r="P8" s="3">
        <f t="shared" si="13"/>
        <v>1.6600000000000001</v>
      </c>
      <c r="Q8" s="5">
        <f t="shared" si="5"/>
        <v>0.95154277373327723</v>
      </c>
      <c r="R8" s="10"/>
      <c r="S8" s="3">
        <f t="shared" si="14"/>
        <v>1.98</v>
      </c>
      <c r="T8" s="5">
        <f t="shared" ref="T8" si="19">NORMDIST(S8,0,1,TRUE)</f>
        <v>0.9761482356584914</v>
      </c>
      <c r="U8" s="10"/>
      <c r="V8" s="3">
        <v>2.58</v>
      </c>
      <c r="W8" s="5">
        <f t="shared" si="7"/>
        <v>0.99505998424222941</v>
      </c>
      <c r="X8" s="10"/>
      <c r="Y8" s="3">
        <v>4.5</v>
      </c>
      <c r="Z8" s="7">
        <f t="shared" si="8"/>
        <v>0.99999660232686627</v>
      </c>
      <c r="AA8" s="10"/>
      <c r="AB8" s="3"/>
      <c r="AC8" s="5"/>
    </row>
    <row r="9" spans="1:29">
      <c r="A9" s="3">
        <v>7.0000000000000007E-2</v>
      </c>
      <c r="B9" s="5">
        <f t="shared" si="1"/>
        <v>0.52790317018052113</v>
      </c>
      <c r="C9" s="10"/>
      <c r="D9" s="3">
        <f t="shared" si="9"/>
        <v>0.39000000000000007</v>
      </c>
      <c r="E9" s="5">
        <f t="shared" si="2"/>
        <v>0.65173172653598244</v>
      </c>
      <c r="F9" s="10"/>
      <c r="G9" s="3">
        <f t="shared" si="10"/>
        <v>0.71000000000000008</v>
      </c>
      <c r="H9" s="5">
        <f t="shared" si="3"/>
        <v>0.76114793191001329</v>
      </c>
      <c r="I9" s="10"/>
      <c r="J9" s="3">
        <f t="shared" si="11"/>
        <v>1.03</v>
      </c>
      <c r="K9" s="5">
        <f t="shared" si="4"/>
        <v>0.84849499721165622</v>
      </c>
      <c r="L9" s="10"/>
      <c r="M9" s="3">
        <f t="shared" si="12"/>
        <v>1.35</v>
      </c>
      <c r="N9" s="5">
        <f t="shared" si="0"/>
        <v>0.91149200856259804</v>
      </c>
      <c r="O9" s="5"/>
      <c r="P9" s="3">
        <f t="shared" si="13"/>
        <v>1.6700000000000002</v>
      </c>
      <c r="Q9" s="5">
        <f t="shared" si="5"/>
        <v>0.95254031819705265</v>
      </c>
      <c r="R9" s="10"/>
      <c r="S9" s="3">
        <f t="shared" si="14"/>
        <v>1.99</v>
      </c>
      <c r="T9" s="5">
        <f t="shared" ref="T9" si="20">NORMDIST(S9,0,1,TRUE)</f>
        <v>0.97670453224978815</v>
      </c>
      <c r="U9" s="10"/>
      <c r="V9" s="3">
        <v>2.6</v>
      </c>
      <c r="W9" s="5">
        <f t="shared" si="7"/>
        <v>0.99533881197628127</v>
      </c>
      <c r="X9" s="10"/>
      <c r="Y9" s="3">
        <v>5</v>
      </c>
      <c r="Z9" s="8">
        <f t="shared" si="8"/>
        <v>0.99999971334842808</v>
      </c>
      <c r="AA9" s="10"/>
      <c r="AB9" s="3"/>
      <c r="AC9" s="5"/>
    </row>
    <row r="10" spans="1:29">
      <c r="A10" s="3">
        <v>0.08</v>
      </c>
      <c r="B10" s="5">
        <f t="shared" si="1"/>
        <v>0.53188137201398733</v>
      </c>
      <c r="C10" s="10"/>
      <c r="D10" s="3">
        <f t="shared" si="9"/>
        <v>0.40000000000000008</v>
      </c>
      <c r="E10" s="5">
        <f t="shared" si="2"/>
        <v>0.65542174161032418</v>
      </c>
      <c r="F10" s="10"/>
      <c r="G10" s="3">
        <f t="shared" si="10"/>
        <v>0.72000000000000008</v>
      </c>
      <c r="H10" s="5">
        <f t="shared" si="3"/>
        <v>0.76423750222074882</v>
      </c>
      <c r="I10" s="10"/>
      <c r="J10" s="3">
        <f t="shared" si="11"/>
        <v>1.04</v>
      </c>
      <c r="K10" s="5">
        <f t="shared" si="4"/>
        <v>0.85083004966901865</v>
      </c>
      <c r="L10" s="10"/>
      <c r="M10" s="3">
        <f t="shared" si="12"/>
        <v>1.36</v>
      </c>
      <c r="N10" s="5">
        <f t="shared" si="0"/>
        <v>0.91308503805291497</v>
      </c>
      <c r="O10" s="5"/>
      <c r="P10" s="3">
        <f t="shared" si="13"/>
        <v>1.6800000000000002</v>
      </c>
      <c r="Q10" s="5">
        <f t="shared" si="5"/>
        <v>0.95352134213628004</v>
      </c>
      <c r="R10" s="10"/>
      <c r="S10" s="3">
        <f t="shared" si="14"/>
        <v>2</v>
      </c>
      <c r="T10" s="5">
        <f t="shared" ref="T10" si="21">NORMDIST(S10,0,1,TRUE)</f>
        <v>0.97724986805182068</v>
      </c>
      <c r="U10" s="10"/>
      <c r="V10" s="3">
        <v>2.62</v>
      </c>
      <c r="W10" s="5">
        <f t="shared" si="7"/>
        <v>0.99560351165187855</v>
      </c>
      <c r="X10" s="10"/>
      <c r="Y10" s="10"/>
      <c r="Z10" s="10"/>
      <c r="AA10" s="10"/>
      <c r="AB10" s="3"/>
      <c r="AC10" s="5"/>
    </row>
    <row r="11" spans="1:29">
      <c r="A11" s="3">
        <v>0.09</v>
      </c>
      <c r="B11" s="5">
        <f t="shared" si="1"/>
        <v>0.53585639258517215</v>
      </c>
      <c r="C11" s="10"/>
      <c r="D11" s="3">
        <f t="shared" si="9"/>
        <v>0.41000000000000009</v>
      </c>
      <c r="E11" s="5">
        <f t="shared" si="2"/>
        <v>0.65909702622767741</v>
      </c>
      <c r="F11" s="10"/>
      <c r="G11" s="3">
        <f t="shared" si="10"/>
        <v>0.73000000000000009</v>
      </c>
      <c r="H11" s="5">
        <f t="shared" si="3"/>
        <v>0.76730490769910253</v>
      </c>
      <c r="I11" s="10"/>
      <c r="J11" s="3">
        <f t="shared" si="11"/>
        <v>1.05</v>
      </c>
      <c r="K11" s="5">
        <f t="shared" si="4"/>
        <v>0.8531409436241042</v>
      </c>
      <c r="L11" s="10"/>
      <c r="M11" s="3">
        <f t="shared" si="12"/>
        <v>1.37</v>
      </c>
      <c r="N11" s="5">
        <f t="shared" si="0"/>
        <v>0.91465654917803296</v>
      </c>
      <c r="O11" s="5"/>
      <c r="P11" s="3">
        <f t="shared" si="13"/>
        <v>1.6900000000000002</v>
      </c>
      <c r="Q11" s="5">
        <f t="shared" si="5"/>
        <v>0.95448602267845017</v>
      </c>
      <c r="R11" s="10"/>
      <c r="S11" s="3">
        <v>2.02</v>
      </c>
      <c r="T11" s="5">
        <f t="shared" ref="T11" si="22">NORMDIST(S11,0,1,TRUE)</f>
        <v>0.97830830623235299</v>
      </c>
      <c r="U11" s="10"/>
      <c r="V11" s="3">
        <v>2.64</v>
      </c>
      <c r="W11" s="5">
        <f t="shared" si="7"/>
        <v>0.99585469863896381</v>
      </c>
      <c r="X11" s="10"/>
      <c r="Y11" s="10"/>
      <c r="Z11" s="10"/>
      <c r="AA11" s="10"/>
      <c r="AB11" s="3"/>
      <c r="AC11" s="5"/>
    </row>
    <row r="12" spans="1:29">
      <c r="A12" s="3">
        <v>0.1</v>
      </c>
      <c r="B12" s="5">
        <f t="shared" si="1"/>
        <v>0.53982783727702899</v>
      </c>
      <c r="C12" s="10"/>
      <c r="D12" s="3">
        <f t="shared" si="9"/>
        <v>0.4200000000000001</v>
      </c>
      <c r="E12" s="5">
        <f t="shared" si="2"/>
        <v>0.66275727315175048</v>
      </c>
      <c r="F12" s="10"/>
      <c r="G12" s="3">
        <f t="shared" si="10"/>
        <v>0.7400000000000001</v>
      </c>
      <c r="H12" s="5">
        <f t="shared" si="3"/>
        <v>0.77035000283520949</v>
      </c>
      <c r="I12" s="10"/>
      <c r="J12" s="3">
        <f t="shared" si="11"/>
        <v>1.06</v>
      </c>
      <c r="K12" s="5">
        <f t="shared" si="4"/>
        <v>0.85542770033609039</v>
      </c>
      <c r="L12" s="10"/>
      <c r="M12" s="3">
        <f t="shared" si="12"/>
        <v>1.3800000000000001</v>
      </c>
      <c r="N12" s="5">
        <f t="shared" si="0"/>
        <v>0.91620667758498586</v>
      </c>
      <c r="O12" s="5"/>
      <c r="P12" s="3">
        <f t="shared" si="13"/>
        <v>1.7000000000000002</v>
      </c>
      <c r="Q12" s="5">
        <f t="shared" si="5"/>
        <v>0.95543453724145688</v>
      </c>
      <c r="R12" s="10"/>
      <c r="S12" s="3">
        <v>2.04</v>
      </c>
      <c r="T12" s="5">
        <f t="shared" ref="T12" si="23">NORMDIST(S12,0,1,TRUE)</f>
        <v>0.97932483713392982</v>
      </c>
      <c r="U12" s="10"/>
      <c r="V12" s="3">
        <v>2.66</v>
      </c>
      <c r="W12" s="5">
        <f t="shared" si="7"/>
        <v>0.9960929674251473</v>
      </c>
      <c r="X12" s="10"/>
      <c r="Y12" s="10"/>
      <c r="Z12" s="10"/>
      <c r="AA12" s="10"/>
      <c r="AB12" s="3"/>
      <c r="AC12" s="5"/>
    </row>
    <row r="13" spans="1:29">
      <c r="A13" s="3">
        <v>0.11</v>
      </c>
      <c r="B13" s="5">
        <f t="shared" si="1"/>
        <v>0.54379531254231683</v>
      </c>
      <c r="C13" s="10"/>
      <c r="D13" s="3">
        <f t="shared" si="9"/>
        <v>0.4300000000000001</v>
      </c>
      <c r="E13" s="5">
        <f t="shared" si="2"/>
        <v>0.66640217940454238</v>
      </c>
      <c r="F13" s="10"/>
      <c r="G13" s="3">
        <f t="shared" si="10"/>
        <v>0.75000000000000011</v>
      </c>
      <c r="H13" s="5">
        <f t="shared" si="3"/>
        <v>0.77337264762313174</v>
      </c>
      <c r="I13" s="10"/>
      <c r="J13" s="3">
        <f t="shared" si="11"/>
        <v>1.07</v>
      </c>
      <c r="K13" s="5">
        <f t="shared" si="4"/>
        <v>0.85769034564406066</v>
      </c>
      <c r="L13" s="10"/>
      <c r="M13" s="3">
        <f t="shared" si="12"/>
        <v>1.3900000000000001</v>
      </c>
      <c r="N13" s="5">
        <f t="shared" si="0"/>
        <v>0.91773556132233103</v>
      </c>
      <c r="O13" s="5"/>
      <c r="P13" s="3">
        <f t="shared" si="13"/>
        <v>1.7100000000000002</v>
      </c>
      <c r="Q13" s="5">
        <f t="shared" si="5"/>
        <v>0.956367063475968</v>
      </c>
      <c r="R13" s="10"/>
      <c r="S13" s="3">
        <v>2.06</v>
      </c>
      <c r="T13" s="5">
        <f t="shared" ref="T13" si="24">NORMDIST(S13,0,1,TRUE)</f>
        <v>0.9803007295906232</v>
      </c>
      <c r="U13" s="10"/>
      <c r="V13" s="3">
        <v>2.68</v>
      </c>
      <c r="W13" s="5">
        <f t="shared" si="7"/>
        <v>0.99631889199082491</v>
      </c>
      <c r="X13" s="10"/>
      <c r="Y13" s="10"/>
      <c r="Z13" s="10"/>
      <c r="AA13" s="10"/>
      <c r="AB13" s="3"/>
      <c r="AC13" s="5"/>
    </row>
    <row r="14" spans="1:29">
      <c r="A14" s="3">
        <v>0.12</v>
      </c>
      <c r="B14" s="5">
        <f t="shared" si="1"/>
        <v>0.54775842602058389</v>
      </c>
      <c r="C14" s="10"/>
      <c r="D14" s="3">
        <f t="shared" si="9"/>
        <v>0.44000000000000011</v>
      </c>
      <c r="E14" s="5">
        <f t="shared" si="2"/>
        <v>0.67003144633940637</v>
      </c>
      <c r="F14" s="10"/>
      <c r="G14" s="3">
        <f t="shared" si="10"/>
        <v>0.76000000000000012</v>
      </c>
      <c r="H14" s="5">
        <f t="shared" si="3"/>
        <v>0.77637270756240051</v>
      </c>
      <c r="I14" s="10"/>
      <c r="J14" s="3">
        <f t="shared" si="11"/>
        <v>1.08</v>
      </c>
      <c r="K14" s="5">
        <f t="shared" si="4"/>
        <v>0.85992890991123083</v>
      </c>
      <c r="L14" s="10"/>
      <c r="M14" s="3">
        <f t="shared" si="12"/>
        <v>1.4000000000000001</v>
      </c>
      <c r="N14" s="5">
        <f t="shared" si="0"/>
        <v>0.91924334076622893</v>
      </c>
      <c r="O14" s="5"/>
      <c r="P14" s="3">
        <f t="shared" si="13"/>
        <v>1.7200000000000002</v>
      </c>
      <c r="Q14" s="5">
        <f t="shared" si="5"/>
        <v>0.95728377920867125</v>
      </c>
      <c r="R14" s="10"/>
      <c r="S14" s="3">
        <v>2.08</v>
      </c>
      <c r="T14" s="5">
        <f t="shared" ref="T14" si="25">NORMDIST(S14,0,1,TRUE)</f>
        <v>0.98123723356506221</v>
      </c>
      <c r="U14" s="10"/>
      <c r="V14" s="3">
        <v>2.7</v>
      </c>
      <c r="W14" s="5">
        <f t="shared" si="7"/>
        <v>0.99653302619695938</v>
      </c>
      <c r="X14" s="10"/>
      <c r="Y14" s="10"/>
      <c r="Z14" s="10"/>
      <c r="AA14" s="10"/>
      <c r="AB14" s="3"/>
      <c r="AC14" s="5"/>
    </row>
    <row r="15" spans="1:29">
      <c r="A15" s="3">
        <v>0.13</v>
      </c>
      <c r="B15" s="5">
        <f t="shared" si="1"/>
        <v>0.55171678665456114</v>
      </c>
      <c r="C15" s="10"/>
      <c r="D15" s="3">
        <f t="shared" si="9"/>
        <v>0.45000000000000012</v>
      </c>
      <c r="E15" s="5">
        <f t="shared" si="2"/>
        <v>0.67364477971208003</v>
      </c>
      <c r="F15" s="10"/>
      <c r="G15" s="3">
        <f t="shared" si="10"/>
        <v>0.77000000000000013</v>
      </c>
      <c r="H15" s="5">
        <f t="shared" si="3"/>
        <v>0.77935005365735044</v>
      </c>
      <c r="I15" s="10"/>
      <c r="J15" s="3">
        <f t="shared" si="11"/>
        <v>1.0900000000000001</v>
      </c>
      <c r="K15" s="5">
        <f t="shared" si="4"/>
        <v>0.8621434279679645</v>
      </c>
      <c r="L15" s="10"/>
      <c r="M15" s="3">
        <f t="shared" si="12"/>
        <v>1.4100000000000001</v>
      </c>
      <c r="N15" s="5">
        <f t="shared" si="0"/>
        <v>0.92073015854660745</v>
      </c>
      <c r="O15" s="5"/>
      <c r="P15" s="3">
        <f t="shared" si="13"/>
        <v>1.7300000000000002</v>
      </c>
      <c r="Q15" s="5">
        <f t="shared" si="5"/>
        <v>0.9581848623864051</v>
      </c>
      <c r="R15" s="10"/>
      <c r="S15" s="3">
        <v>2.1</v>
      </c>
      <c r="T15" s="5">
        <f t="shared" ref="T15" si="26">NORMDIST(S15,0,1,TRUE)</f>
        <v>0.98213557943718355</v>
      </c>
      <c r="U15" s="10"/>
      <c r="V15" s="3">
        <v>2.72</v>
      </c>
      <c r="W15" s="5">
        <f t="shared" si="7"/>
        <v>0.99673590418410873</v>
      </c>
      <c r="X15" s="10"/>
      <c r="Y15" s="10"/>
      <c r="Z15" s="10"/>
      <c r="AA15" s="10"/>
      <c r="AB15" s="3"/>
      <c r="AC15" s="5"/>
    </row>
    <row r="16" spans="1:29">
      <c r="A16" s="3">
        <v>0.14000000000000001</v>
      </c>
      <c r="B16" s="5">
        <f t="shared" si="1"/>
        <v>0.55567000480590645</v>
      </c>
      <c r="C16" s="10"/>
      <c r="D16" s="3">
        <f t="shared" si="9"/>
        <v>0.46000000000000013</v>
      </c>
      <c r="E16" s="5">
        <f t="shared" si="2"/>
        <v>0.67724188974965227</v>
      </c>
      <c r="F16" s="10"/>
      <c r="G16" s="3">
        <f t="shared" si="10"/>
        <v>0.78000000000000014</v>
      </c>
      <c r="H16" s="5">
        <f t="shared" si="3"/>
        <v>0.78230456241426682</v>
      </c>
      <c r="I16" s="10"/>
      <c r="J16" s="3">
        <f t="shared" si="11"/>
        <v>1.1000000000000001</v>
      </c>
      <c r="K16" s="5">
        <f t="shared" si="4"/>
        <v>0.86433393905361733</v>
      </c>
      <c r="L16" s="10"/>
      <c r="M16" s="3">
        <f t="shared" si="12"/>
        <v>1.4200000000000002</v>
      </c>
      <c r="N16" s="5">
        <f t="shared" si="0"/>
        <v>0.92219615947345357</v>
      </c>
      <c r="O16" s="5"/>
      <c r="P16" s="3">
        <f t="shared" si="13"/>
        <v>1.7400000000000002</v>
      </c>
      <c r="Q16" s="5">
        <f t="shared" si="5"/>
        <v>0.95907049102119246</v>
      </c>
      <c r="R16" s="10"/>
      <c r="S16" s="3">
        <v>2.12</v>
      </c>
      <c r="T16" s="5">
        <f t="shared" ref="T16" si="27">NORMDIST(S16,0,1,TRUE)</f>
        <v>0.98299697735236702</v>
      </c>
      <c r="U16" s="10"/>
      <c r="V16" s="3">
        <v>2.74</v>
      </c>
      <c r="W16" s="5">
        <f t="shared" si="7"/>
        <v>0.99692804078134944</v>
      </c>
      <c r="X16" s="10"/>
      <c r="Y16" s="10"/>
      <c r="Z16" s="10"/>
      <c r="AA16" s="10"/>
      <c r="AB16" s="3"/>
      <c r="AC16" s="5"/>
    </row>
    <row r="17" spans="1:29">
      <c r="A17" s="3">
        <v>0.15</v>
      </c>
      <c r="B17" s="5">
        <f t="shared" si="1"/>
        <v>0.5596176923702425</v>
      </c>
      <c r="C17" s="10"/>
      <c r="D17" s="3">
        <f t="shared" si="9"/>
        <v>0.47000000000000014</v>
      </c>
      <c r="E17" s="5">
        <f t="shared" si="2"/>
        <v>0.6808224912174442</v>
      </c>
      <c r="F17" s="10"/>
      <c r="G17" s="3">
        <f t="shared" si="10"/>
        <v>0.79000000000000015</v>
      </c>
      <c r="H17" s="5">
        <f t="shared" si="3"/>
        <v>0.78523611583636299</v>
      </c>
      <c r="I17" s="10"/>
      <c r="J17" s="3">
        <f t="shared" si="11"/>
        <v>1.1100000000000001</v>
      </c>
      <c r="K17" s="5">
        <f t="shared" si="4"/>
        <v>0.86650048675725277</v>
      </c>
      <c r="L17" s="10"/>
      <c r="M17" s="3">
        <f t="shared" si="12"/>
        <v>1.4300000000000002</v>
      </c>
      <c r="N17" s="5">
        <f t="shared" si="0"/>
        <v>0.92364149046326105</v>
      </c>
      <c r="O17" s="5"/>
      <c r="P17" s="3">
        <f t="shared" si="13"/>
        <v>1.7500000000000002</v>
      </c>
      <c r="Q17" s="5">
        <f t="shared" si="5"/>
        <v>0.95994084313618289</v>
      </c>
      <c r="R17" s="10"/>
      <c r="S17" s="3">
        <v>2.14</v>
      </c>
      <c r="T17" s="5">
        <f t="shared" ref="T17" si="28">NORMDIST(S17,0,1,TRUE)</f>
        <v>0.98382261662783388</v>
      </c>
      <c r="U17" s="10"/>
      <c r="V17" s="3">
        <v>2.76</v>
      </c>
      <c r="W17" s="5">
        <f t="shared" si="7"/>
        <v>0.99710993192377406</v>
      </c>
      <c r="X17" s="10"/>
      <c r="Y17" s="10"/>
      <c r="Z17" s="10"/>
      <c r="AA17" s="10"/>
      <c r="AB17" s="3"/>
      <c r="AC17" s="5"/>
    </row>
    <row r="18" spans="1:29">
      <c r="A18" s="3">
        <v>0.16</v>
      </c>
      <c r="B18" s="5">
        <f t="shared" si="1"/>
        <v>0.56355946289143288</v>
      </c>
      <c r="C18" s="10"/>
      <c r="D18" s="3">
        <f t="shared" si="9"/>
        <v>0.48000000000000015</v>
      </c>
      <c r="E18" s="5">
        <f t="shared" si="2"/>
        <v>0.68438630348377738</v>
      </c>
      <c r="F18" s="10"/>
      <c r="G18" s="3">
        <f t="shared" si="10"/>
        <v>0.80000000000000016</v>
      </c>
      <c r="H18" s="5">
        <f t="shared" si="3"/>
        <v>0.78814460141660336</v>
      </c>
      <c r="I18" s="10"/>
      <c r="J18" s="3">
        <f t="shared" si="11"/>
        <v>1.1200000000000001</v>
      </c>
      <c r="K18" s="5">
        <f t="shared" si="4"/>
        <v>0.86864311895726942</v>
      </c>
      <c r="L18" s="10"/>
      <c r="M18" s="3">
        <f t="shared" si="12"/>
        <v>1.4400000000000002</v>
      </c>
      <c r="N18" s="5">
        <f t="shared" si="0"/>
        <v>0.92506630046567295</v>
      </c>
      <c r="O18" s="5"/>
      <c r="P18" s="3">
        <f t="shared" si="13"/>
        <v>1.7600000000000002</v>
      </c>
      <c r="Q18" s="5">
        <f t="shared" si="5"/>
        <v>0.96079609671251731</v>
      </c>
      <c r="R18" s="10"/>
      <c r="S18" s="3">
        <v>2.16</v>
      </c>
      <c r="T18" s="5">
        <f t="shared" ref="T18" si="29">NORMDIST(S18,0,1,TRUE)</f>
        <v>0.98461366521607452</v>
      </c>
      <c r="U18" s="10"/>
      <c r="V18" s="3">
        <v>2.78</v>
      </c>
      <c r="W18" s="5">
        <f t="shared" si="7"/>
        <v>0.9972820550772985</v>
      </c>
      <c r="X18" s="10"/>
      <c r="Y18" s="10"/>
      <c r="Z18" s="10"/>
      <c r="AA18" s="10"/>
      <c r="AB18" s="3"/>
      <c r="AC18" s="5"/>
    </row>
    <row r="19" spans="1:29">
      <c r="A19" s="3">
        <v>0.17</v>
      </c>
      <c r="B19" s="5">
        <f t="shared" si="1"/>
        <v>0.56749493167503839</v>
      </c>
      <c r="C19" s="10"/>
      <c r="D19" s="3">
        <f t="shared" si="9"/>
        <v>0.49000000000000016</v>
      </c>
      <c r="E19" s="5">
        <f t="shared" si="2"/>
        <v>0.68793305058260945</v>
      </c>
      <c r="F19" s="10"/>
      <c r="G19" s="3">
        <f t="shared" si="10"/>
        <v>0.81000000000000016</v>
      </c>
      <c r="H19" s="5">
        <f t="shared" si="3"/>
        <v>0.79102991212839846</v>
      </c>
      <c r="I19" s="10"/>
      <c r="J19" s="3">
        <f t="shared" si="11"/>
        <v>1.1300000000000001</v>
      </c>
      <c r="K19" s="5">
        <f t="shared" si="4"/>
        <v>0.87076188775998231</v>
      </c>
      <c r="L19" s="10"/>
      <c r="M19" s="3">
        <f t="shared" si="12"/>
        <v>1.4500000000000002</v>
      </c>
      <c r="N19" s="5">
        <f t="shared" si="0"/>
        <v>0.9264707403903516</v>
      </c>
      <c r="O19" s="5"/>
      <c r="P19" s="3">
        <f t="shared" si="13"/>
        <v>1.7700000000000002</v>
      </c>
      <c r="Q19" s="5">
        <f t="shared" si="5"/>
        <v>0.9616364296371287</v>
      </c>
      <c r="R19" s="10"/>
      <c r="S19" s="3">
        <v>2.1800000000000002</v>
      </c>
      <c r="T19" s="5">
        <f t="shared" ref="T19" si="30">NORMDIST(S19,0,1,TRUE)</f>
        <v>0.98537126922401086</v>
      </c>
      <c r="U19" s="10"/>
      <c r="V19" s="3">
        <v>2.8</v>
      </c>
      <c r="W19" s="5">
        <f t="shared" si="7"/>
        <v>0.99744486966957213</v>
      </c>
      <c r="X19" s="10"/>
      <c r="Y19" s="10"/>
      <c r="Z19" s="10"/>
      <c r="AA19" s="10"/>
      <c r="AB19" s="3"/>
      <c r="AC19" s="5"/>
    </row>
    <row r="20" spans="1:29">
      <c r="A20" s="3">
        <v>0.18</v>
      </c>
      <c r="B20" s="5">
        <f t="shared" si="1"/>
        <v>0.57142371590090069</v>
      </c>
      <c r="C20" s="10"/>
      <c r="D20" s="3">
        <f t="shared" si="9"/>
        <v>0.50000000000000011</v>
      </c>
      <c r="E20" s="5">
        <f t="shared" si="2"/>
        <v>0.69146246127401312</v>
      </c>
      <c r="F20" s="10"/>
      <c r="G20" s="3">
        <f t="shared" si="10"/>
        <v>0.82000000000000017</v>
      </c>
      <c r="H20" s="5">
        <f t="shared" si="3"/>
        <v>0.79389194641418692</v>
      </c>
      <c r="I20" s="10"/>
      <c r="J20" s="3">
        <f t="shared" si="11"/>
        <v>1.1400000000000001</v>
      </c>
      <c r="K20" s="5">
        <f t="shared" si="4"/>
        <v>0.87285684943720176</v>
      </c>
      <c r="L20" s="10"/>
      <c r="M20" s="3">
        <f t="shared" si="12"/>
        <v>1.4600000000000002</v>
      </c>
      <c r="N20" s="5">
        <f t="shared" si="0"/>
        <v>0.92785496303410619</v>
      </c>
      <c r="O20" s="5"/>
      <c r="P20" s="3">
        <f t="shared" si="13"/>
        <v>1.7800000000000002</v>
      </c>
      <c r="Q20" s="5">
        <f t="shared" si="5"/>
        <v>0.96246201965148326</v>
      </c>
      <c r="R20" s="10"/>
      <c r="S20" s="3">
        <v>2.2000000000000002</v>
      </c>
      <c r="T20" s="5">
        <f t="shared" ref="T20" si="31">NORMDIST(S20,0,1,TRUE)</f>
        <v>0.98609655248650141</v>
      </c>
      <c r="U20" s="10"/>
      <c r="V20" s="3">
        <v>2.82</v>
      </c>
      <c r="W20" s="5">
        <f t="shared" si="7"/>
        <v>0.99759881752581081</v>
      </c>
      <c r="X20" s="10"/>
      <c r="Y20" s="10"/>
      <c r="Z20" s="10"/>
      <c r="AA20" s="10"/>
      <c r="AB20" s="10"/>
    </row>
    <row r="21" spans="1:29">
      <c r="A21" s="3">
        <v>0.19</v>
      </c>
      <c r="B21" s="5">
        <f t="shared" si="1"/>
        <v>0.57534543473479549</v>
      </c>
      <c r="C21" s="10"/>
      <c r="D21" s="3">
        <f t="shared" si="9"/>
        <v>0.51000000000000012</v>
      </c>
      <c r="E21" s="5">
        <f t="shared" si="2"/>
        <v>0.69497426910248061</v>
      </c>
      <c r="F21" s="10"/>
      <c r="G21" s="3">
        <f t="shared" si="10"/>
        <v>0.83000000000000018</v>
      </c>
      <c r="H21" s="5">
        <f t="shared" si="3"/>
        <v>0.79673060817193164</v>
      </c>
      <c r="I21" s="10"/>
      <c r="J21" s="3">
        <f t="shared" si="11"/>
        <v>1.1500000000000001</v>
      </c>
      <c r="K21" s="5">
        <f t="shared" si="4"/>
        <v>0.87492806436284976</v>
      </c>
      <c r="L21" s="10"/>
      <c r="M21" s="3">
        <f t="shared" si="12"/>
        <v>1.4700000000000002</v>
      </c>
      <c r="N21" s="5">
        <f t="shared" si="0"/>
        <v>0.92921912300831444</v>
      </c>
      <c r="O21" s="5"/>
      <c r="P21" s="3">
        <f t="shared" si="13"/>
        <v>1.7900000000000003</v>
      </c>
      <c r="Q21" s="5">
        <f t="shared" si="5"/>
        <v>0.96327304430127381</v>
      </c>
      <c r="R21" s="10"/>
      <c r="S21" s="3">
        <v>2.2200000000000002</v>
      </c>
      <c r="T21" s="5">
        <f t="shared" ref="T21" si="32">NORMDIST(S21,0,1,TRUE)</f>
        <v>0.98679061619274377</v>
      </c>
      <c r="U21" s="10"/>
      <c r="V21" s="3">
        <v>2.84</v>
      </c>
      <c r="W21" s="5">
        <f t="shared" si="7"/>
        <v>0.99774432330845786</v>
      </c>
      <c r="X21" s="10"/>
      <c r="Y21" s="10"/>
      <c r="Z21" s="10"/>
      <c r="AA21" s="10"/>
      <c r="AB21" s="10"/>
    </row>
    <row r="22" spans="1:29">
      <c r="A22" s="3">
        <v>0.2</v>
      </c>
      <c r="B22" s="5">
        <f t="shared" si="1"/>
        <v>0.57925970943910299</v>
      </c>
      <c r="C22" s="10"/>
      <c r="D22" s="3">
        <f t="shared" si="9"/>
        <v>0.52000000000000013</v>
      </c>
      <c r="E22" s="5">
        <f t="shared" si="2"/>
        <v>0.69846821245303381</v>
      </c>
      <c r="F22" s="10"/>
      <c r="G22" s="3">
        <f t="shared" si="10"/>
        <v>0.84000000000000019</v>
      </c>
      <c r="H22" s="5">
        <f t="shared" si="3"/>
        <v>0.79954580673955034</v>
      </c>
      <c r="I22" s="10"/>
      <c r="J22" s="3">
        <f t="shared" si="11"/>
        <v>1.1600000000000001</v>
      </c>
      <c r="K22" s="5">
        <f t="shared" si="4"/>
        <v>0.87697559694865657</v>
      </c>
      <c r="L22" s="10"/>
      <c r="M22" s="3">
        <f t="shared" si="12"/>
        <v>1.4800000000000002</v>
      </c>
      <c r="N22" s="5">
        <f t="shared" si="0"/>
        <v>0.93056337666666822</v>
      </c>
      <c r="O22" s="5"/>
      <c r="P22" s="3">
        <f t="shared" si="13"/>
        <v>1.8000000000000003</v>
      </c>
      <c r="Q22" s="5">
        <f t="shared" si="5"/>
        <v>0.96406968088707412</v>
      </c>
      <c r="R22" s="10"/>
      <c r="S22" s="3">
        <v>2.2400000000000002</v>
      </c>
      <c r="T22" s="5">
        <f t="shared" ref="T22" si="33">NORMDIST(S22,0,1,TRUE)</f>
        <v>0.98745453856405341</v>
      </c>
      <c r="U22" s="10"/>
      <c r="V22" s="3">
        <v>2.86</v>
      </c>
      <c r="W22" s="5">
        <f t="shared" si="7"/>
        <v>0.99788179495959528</v>
      </c>
      <c r="X22" s="10"/>
      <c r="Y22" s="10"/>
      <c r="Z22" s="10"/>
      <c r="AA22" s="10"/>
      <c r="AB22" s="10"/>
    </row>
    <row r="23" spans="1:29">
      <c r="A23" s="3">
        <v>0.21</v>
      </c>
      <c r="B23" s="5">
        <f t="shared" si="1"/>
        <v>0.58316616348244232</v>
      </c>
      <c r="C23" s="10"/>
      <c r="D23" s="3">
        <f t="shared" si="9"/>
        <v>0.53000000000000014</v>
      </c>
      <c r="E23" s="5">
        <f t="shared" si="2"/>
        <v>0.70194403460512356</v>
      </c>
      <c r="F23" s="10"/>
      <c r="G23" s="3">
        <f t="shared" si="10"/>
        <v>0.8500000000000002</v>
      </c>
      <c r="H23" s="5">
        <f t="shared" si="3"/>
        <v>0.80233745687730784</v>
      </c>
      <c r="I23" s="10"/>
      <c r="J23" s="3">
        <f t="shared" si="11"/>
        <v>1.1700000000000002</v>
      </c>
      <c r="K23" s="5">
        <f t="shared" si="4"/>
        <v>0.8789995155789817</v>
      </c>
      <c r="L23" s="10"/>
      <c r="M23" s="3">
        <f t="shared" si="12"/>
        <v>1.4900000000000002</v>
      </c>
      <c r="N23" s="5">
        <f t="shared" si="0"/>
        <v>0.93188788203327455</v>
      </c>
      <c r="O23" s="5"/>
      <c r="P23" s="3">
        <f t="shared" si="13"/>
        <v>1.8100000000000003</v>
      </c>
      <c r="Q23" s="5">
        <f t="shared" si="5"/>
        <v>0.9648521064159612</v>
      </c>
      <c r="R23" s="10"/>
      <c r="S23" s="3">
        <v>2.2599999999999998</v>
      </c>
      <c r="T23" s="5">
        <f t="shared" ref="T23" si="34">NORMDIST(S23,0,1,TRUE)</f>
        <v>0.98808937458145296</v>
      </c>
      <c r="U23" s="10"/>
      <c r="V23" s="3">
        <v>2.88</v>
      </c>
      <c r="W23" s="5">
        <f t="shared" si="7"/>
        <v>0.9980116241451058</v>
      </c>
      <c r="X23" s="10"/>
      <c r="Y23" s="10"/>
      <c r="Z23" s="10"/>
      <c r="AA23" s="10"/>
      <c r="AB23" s="10"/>
    </row>
    <row r="24" spans="1:29">
      <c r="A24" s="3">
        <v>0.22</v>
      </c>
      <c r="B24" s="5">
        <f t="shared" si="1"/>
        <v>0.58706442264821468</v>
      </c>
      <c r="C24" s="10"/>
      <c r="D24" s="3">
        <f t="shared" si="9"/>
        <v>0.54000000000000015</v>
      </c>
      <c r="E24" s="5">
        <f t="shared" si="2"/>
        <v>0.7054014837843019</v>
      </c>
      <c r="F24" s="10"/>
      <c r="G24" s="3">
        <f t="shared" si="10"/>
        <v>0.86000000000000021</v>
      </c>
      <c r="H24" s="5">
        <f t="shared" si="3"/>
        <v>0.80510547874819172</v>
      </c>
      <c r="I24" s="10"/>
      <c r="J24" s="3">
        <f t="shared" si="11"/>
        <v>1.1800000000000002</v>
      </c>
      <c r="K24" s="5">
        <f t="shared" si="4"/>
        <v>0.88099989254479927</v>
      </c>
      <c r="L24" s="10"/>
      <c r="M24" s="3">
        <f t="shared" si="12"/>
        <v>1.5000000000000002</v>
      </c>
      <c r="N24" s="5">
        <f t="shared" si="0"/>
        <v>0.93319279873114191</v>
      </c>
      <c r="O24" s="5"/>
      <c r="P24" s="3">
        <f t="shared" si="13"/>
        <v>1.8200000000000003</v>
      </c>
      <c r="Q24" s="5">
        <f t="shared" si="5"/>
        <v>0.96562049755411006</v>
      </c>
      <c r="R24" s="10"/>
      <c r="S24" s="3">
        <v>2.2799999999999998</v>
      </c>
      <c r="T24" s="5">
        <f t="shared" ref="T24" si="35">NORMDIST(S24,0,1,TRUE)</f>
        <v>0.98869615576144709</v>
      </c>
      <c r="U24" s="10"/>
      <c r="V24" s="3">
        <v>2.9</v>
      </c>
      <c r="W24" s="5">
        <f t="shared" si="7"/>
        <v>0.99813418669961629</v>
      </c>
      <c r="X24" s="10"/>
      <c r="Y24" s="10"/>
      <c r="Z24" s="10"/>
      <c r="AA24" s="10"/>
      <c r="AB24" s="10"/>
    </row>
    <row r="25" spans="1:29">
      <c r="A25" s="3">
        <v>0.23</v>
      </c>
      <c r="B25" s="5">
        <f t="shared" si="1"/>
        <v>0.59095411514200591</v>
      </c>
      <c r="C25" s="10"/>
      <c r="D25" s="3">
        <f t="shared" si="9"/>
        <v>0.55000000000000016</v>
      </c>
      <c r="E25" s="5">
        <f t="shared" si="2"/>
        <v>0.70884031321165364</v>
      </c>
      <c r="F25" s="10"/>
      <c r="G25" s="3">
        <f t="shared" si="10"/>
        <v>0.87000000000000022</v>
      </c>
      <c r="H25" s="5">
        <f t="shared" si="3"/>
        <v>0.80784979789630396</v>
      </c>
      <c r="I25" s="10"/>
      <c r="J25" s="3">
        <f t="shared" si="11"/>
        <v>1.1900000000000002</v>
      </c>
      <c r="K25" s="5">
        <f t="shared" si="4"/>
        <v>0.88297680397689127</v>
      </c>
      <c r="L25" s="10"/>
      <c r="M25" s="3">
        <f t="shared" si="12"/>
        <v>1.5100000000000002</v>
      </c>
      <c r="N25" s="5">
        <f t="shared" si="0"/>
        <v>0.93447828791108345</v>
      </c>
      <c r="O25" s="5"/>
      <c r="P25" s="3">
        <f t="shared" si="13"/>
        <v>1.8300000000000003</v>
      </c>
      <c r="Q25" s="5">
        <f t="shared" si="5"/>
        <v>0.96637503058037177</v>
      </c>
      <c r="R25" s="10"/>
      <c r="S25" s="3">
        <v>2.2999999999999998</v>
      </c>
      <c r="T25" s="5">
        <f t="shared" ref="T25" si="36">NORMDIST(S25,0,1,TRUE)</f>
        <v>0.98927588997832405</v>
      </c>
      <c r="U25" s="10"/>
      <c r="V25" s="3">
        <v>2.92</v>
      </c>
      <c r="W25" s="5">
        <f t="shared" si="7"/>
        <v>0.99824984307132403</v>
      </c>
      <c r="X25" s="10"/>
      <c r="Y25" s="10"/>
      <c r="Z25" s="10"/>
      <c r="AA25" s="10"/>
      <c r="AB25" s="10"/>
    </row>
    <row r="26" spans="1:29">
      <c r="A26" s="3">
        <v>0.24</v>
      </c>
      <c r="B26" s="5">
        <f t="shared" si="1"/>
        <v>0.59483487169779581</v>
      </c>
      <c r="C26" s="10"/>
      <c r="D26" s="3">
        <f t="shared" si="9"/>
        <v>0.56000000000000016</v>
      </c>
      <c r="E26" s="5">
        <f t="shared" si="2"/>
        <v>0.71226028115097306</v>
      </c>
      <c r="F26" s="10"/>
      <c r="G26" s="3">
        <f t="shared" si="10"/>
        <v>0.88000000000000023</v>
      </c>
      <c r="H26" s="5">
        <f t="shared" si="3"/>
        <v>0.81057034522328797</v>
      </c>
      <c r="I26" s="10"/>
      <c r="J26" s="3">
        <f t="shared" si="11"/>
        <v>1.2000000000000002</v>
      </c>
      <c r="K26" s="5">
        <f t="shared" si="4"/>
        <v>0.88493032977829178</v>
      </c>
      <c r="L26" s="10"/>
      <c r="M26" s="3">
        <f t="shared" si="12"/>
        <v>1.5200000000000002</v>
      </c>
      <c r="N26" s="5">
        <f t="shared" si="0"/>
        <v>0.93574451218106414</v>
      </c>
      <c r="O26" s="5"/>
      <c r="P26" s="3">
        <f t="shared" si="13"/>
        <v>1.8400000000000003</v>
      </c>
      <c r="Q26" s="5">
        <f t="shared" si="5"/>
        <v>0.96711588134083626</v>
      </c>
      <c r="R26" s="10"/>
      <c r="S26" s="3">
        <v>2.3199999999999998</v>
      </c>
      <c r="T26" s="5">
        <f t="shared" ref="T26" si="37">NORMDIST(S26,0,1,TRUE)</f>
        <v>0.98982956133128019</v>
      </c>
      <c r="U26" s="10"/>
      <c r="V26" s="3">
        <v>2.94</v>
      </c>
      <c r="W26" s="5">
        <f t="shared" si="7"/>
        <v>0.99835893876584292</v>
      </c>
      <c r="X26" s="10"/>
      <c r="Y26" s="10"/>
      <c r="Z26" s="10"/>
      <c r="AA26" s="10"/>
      <c r="AB26" s="10"/>
    </row>
    <row r="27" spans="1:29">
      <c r="A27" s="3">
        <v>0.25</v>
      </c>
      <c r="B27" s="5">
        <f t="shared" si="1"/>
        <v>0.5987063256829237</v>
      </c>
      <c r="C27" s="10"/>
      <c r="D27" s="3">
        <f t="shared" si="9"/>
        <v>0.57000000000000017</v>
      </c>
      <c r="E27" s="5">
        <f t="shared" si="2"/>
        <v>0.71566115095367588</v>
      </c>
      <c r="F27" s="10"/>
      <c r="G27" s="3">
        <f t="shared" si="10"/>
        <v>0.89000000000000024</v>
      </c>
      <c r="H27" s="5">
        <f t="shared" si="3"/>
        <v>0.81326705696282731</v>
      </c>
      <c r="I27" s="10"/>
      <c r="J27" s="3">
        <f t="shared" si="11"/>
        <v>1.2100000000000002</v>
      </c>
      <c r="K27" s="5">
        <f t="shared" si="4"/>
        <v>0.88686055355602278</v>
      </c>
      <c r="L27" s="10"/>
      <c r="M27" s="3">
        <f t="shared" si="12"/>
        <v>1.5300000000000002</v>
      </c>
      <c r="N27" s="5">
        <f t="shared" si="0"/>
        <v>0.93699163553602149</v>
      </c>
      <c r="O27" s="5"/>
      <c r="P27" s="3">
        <f t="shared" si="13"/>
        <v>1.8500000000000003</v>
      </c>
      <c r="Q27" s="5">
        <f t="shared" si="5"/>
        <v>0.96784322520438648</v>
      </c>
      <c r="R27" s="10"/>
      <c r="S27" s="3">
        <v>2.34</v>
      </c>
      <c r="T27" s="5">
        <f t="shared" ref="T27" si="38">NORMDIST(S27,0,1,TRUE)</f>
        <v>0.99035813005464146</v>
      </c>
      <c r="U27" s="10"/>
      <c r="V27" s="3">
        <v>2.96</v>
      </c>
      <c r="W27" s="5">
        <f t="shared" si="7"/>
        <v>0.99846180478826185</v>
      </c>
      <c r="X27" s="10"/>
      <c r="Y27" s="10"/>
      <c r="Z27" s="10"/>
      <c r="AA27" s="10"/>
      <c r="AB27" s="10"/>
    </row>
    <row r="28" spans="1:29">
      <c r="A28" s="3">
        <v>0.26</v>
      </c>
      <c r="B28" s="5">
        <f t="shared" si="1"/>
        <v>0.60256811320176051</v>
      </c>
      <c r="C28" s="10"/>
      <c r="D28" s="3">
        <f t="shared" si="9"/>
        <v>0.58000000000000018</v>
      </c>
      <c r="E28" s="5">
        <f t="shared" si="2"/>
        <v>0.7190426911014357</v>
      </c>
      <c r="F28" s="10"/>
      <c r="G28" s="3">
        <f t="shared" si="10"/>
        <v>0.90000000000000024</v>
      </c>
      <c r="H28" s="5">
        <f t="shared" si="3"/>
        <v>0.81593987465324058</v>
      </c>
      <c r="I28" s="10"/>
      <c r="J28" s="3">
        <f t="shared" si="11"/>
        <v>1.2200000000000002</v>
      </c>
      <c r="K28" s="5">
        <f t="shared" si="4"/>
        <v>0.88876756255216527</v>
      </c>
      <c r="L28" s="10"/>
      <c r="M28" s="3">
        <f t="shared" si="12"/>
        <v>1.5400000000000003</v>
      </c>
      <c r="N28" s="5">
        <f t="shared" si="0"/>
        <v>0.9382198232881882</v>
      </c>
      <c r="O28" s="5"/>
      <c r="P28" s="3">
        <f t="shared" si="13"/>
        <v>1.8600000000000003</v>
      </c>
      <c r="Q28" s="5">
        <f t="shared" si="5"/>
        <v>0.96855723701924723</v>
      </c>
      <c r="R28" s="10"/>
      <c r="S28" s="3">
        <v>2.36</v>
      </c>
      <c r="T28" s="5">
        <f t="shared" ref="T28" si="39">NORMDIST(S28,0,1,TRUE)</f>
        <v>0.99086253246942713</v>
      </c>
      <c r="U28" s="10"/>
      <c r="V28" s="3">
        <v>2.98</v>
      </c>
      <c r="W28" s="5">
        <f t="shared" si="7"/>
        <v>0.99855875808266015</v>
      </c>
      <c r="X28" s="10"/>
      <c r="Y28" s="10"/>
      <c r="Z28" s="10"/>
      <c r="AA28" s="10"/>
      <c r="AB28" s="10"/>
    </row>
    <row r="29" spans="1:29">
      <c r="A29" s="3">
        <v>0.27</v>
      </c>
      <c r="B29" s="5">
        <f t="shared" si="1"/>
        <v>0.60641987319803947</v>
      </c>
      <c r="C29" s="10"/>
      <c r="D29" s="3">
        <f t="shared" si="9"/>
        <v>0.59000000000000019</v>
      </c>
      <c r="E29" s="5">
        <f t="shared" si="2"/>
        <v>0.72240467524653507</v>
      </c>
      <c r="F29" s="10"/>
      <c r="G29" s="3">
        <f t="shared" si="10"/>
        <v>0.91000000000000025</v>
      </c>
      <c r="H29" s="5">
        <f t="shared" si="3"/>
        <v>0.81858874510820279</v>
      </c>
      <c r="I29" s="10"/>
      <c r="J29" s="3">
        <f t="shared" si="11"/>
        <v>1.2300000000000002</v>
      </c>
      <c r="K29" s="5">
        <f t="shared" si="4"/>
        <v>0.89065144757430814</v>
      </c>
      <c r="L29" s="10"/>
      <c r="M29" s="3">
        <f t="shared" si="12"/>
        <v>1.5500000000000003</v>
      </c>
      <c r="N29" s="5">
        <f t="shared" si="0"/>
        <v>0.93942924199794109</v>
      </c>
      <c r="O29" s="5"/>
      <c r="P29" s="3">
        <f t="shared" si="13"/>
        <v>1.8700000000000003</v>
      </c>
      <c r="Q29" s="5">
        <f t="shared" si="5"/>
        <v>0.96925809107053396</v>
      </c>
      <c r="R29" s="10"/>
      <c r="S29" s="3">
        <v>2.38</v>
      </c>
      <c r="T29" s="5">
        <f t="shared" ref="T29" si="40">NORMDIST(S29,0,1,TRUE)</f>
        <v>0.99134368097448333</v>
      </c>
      <c r="U29" s="10"/>
      <c r="V29" s="3">
        <v>3</v>
      </c>
      <c r="W29" s="6">
        <f t="shared" si="7"/>
        <v>0.9986501019683699</v>
      </c>
      <c r="X29" s="10"/>
      <c r="Y29" s="10"/>
      <c r="Z29" s="10"/>
      <c r="AA29" s="10"/>
      <c r="AB29" s="10"/>
    </row>
    <row r="30" spans="1:29">
      <c r="A30" s="3">
        <v>0.28000000000000003</v>
      </c>
      <c r="B30" s="5">
        <f t="shared" si="1"/>
        <v>0.61026124755579725</v>
      </c>
      <c r="C30" s="10"/>
      <c r="D30" s="3">
        <f t="shared" si="9"/>
        <v>0.6000000000000002</v>
      </c>
      <c r="E30" s="5">
        <f t="shared" si="2"/>
        <v>0.72574688224992645</v>
      </c>
      <c r="F30" s="10"/>
      <c r="G30" s="3">
        <f t="shared" si="10"/>
        <v>0.92000000000000026</v>
      </c>
      <c r="H30" s="5">
        <f t="shared" si="3"/>
        <v>0.82121362038562828</v>
      </c>
      <c r="I30" s="10"/>
      <c r="J30" s="3">
        <f t="shared" si="11"/>
        <v>1.2400000000000002</v>
      </c>
      <c r="K30" s="5">
        <f t="shared" si="4"/>
        <v>0.89251230292541317</v>
      </c>
      <c r="L30" s="10"/>
      <c r="M30" s="3">
        <f t="shared" si="12"/>
        <v>1.5600000000000003</v>
      </c>
      <c r="N30" s="5">
        <f t="shared" si="0"/>
        <v>0.94062005940520699</v>
      </c>
      <c r="O30" s="5"/>
      <c r="P30" s="3">
        <f t="shared" si="13"/>
        <v>1.8800000000000003</v>
      </c>
      <c r="Q30" s="5">
        <f t="shared" si="5"/>
        <v>0.96994596103880026</v>
      </c>
      <c r="R30" s="10"/>
      <c r="S30" s="3">
        <v>2.4</v>
      </c>
      <c r="T30" s="5">
        <f t="shared" ref="T30" si="41">NORMDIST(S30,0,1,TRUE)</f>
        <v>0.99180246407540396</v>
      </c>
      <c r="U30" s="10"/>
      <c r="V30" s="3">
        <v>3.1</v>
      </c>
      <c r="W30" s="6">
        <f t="shared" si="7"/>
        <v>0.9990323967867818</v>
      </c>
      <c r="X30" s="10"/>
      <c r="Y30" s="10"/>
      <c r="Z30" s="10"/>
      <c r="AA30" s="10"/>
      <c r="AB30" s="10"/>
    </row>
    <row r="31" spans="1:29">
      <c r="A31" s="3">
        <v>0.28999999999999998</v>
      </c>
      <c r="B31" s="5">
        <f t="shared" si="1"/>
        <v>0.61409188119887737</v>
      </c>
      <c r="C31" s="10"/>
      <c r="D31" s="3">
        <f t="shared" si="9"/>
        <v>0.61000000000000021</v>
      </c>
      <c r="E31" s="5">
        <f t="shared" si="2"/>
        <v>0.72906909621699434</v>
      </c>
      <c r="F31" s="10"/>
      <c r="G31" s="3">
        <f t="shared" si="10"/>
        <v>0.93000000000000027</v>
      </c>
      <c r="H31" s="5">
        <f t="shared" si="3"/>
        <v>0.82381445775474216</v>
      </c>
      <c r="I31" s="10"/>
      <c r="J31" s="3">
        <f t="shared" si="11"/>
        <v>1.2500000000000002</v>
      </c>
      <c r="K31" s="5">
        <f t="shared" si="4"/>
        <v>0.89435022633314476</v>
      </c>
      <c r="L31" s="10"/>
      <c r="M31" s="3">
        <f t="shared" si="12"/>
        <v>1.5700000000000003</v>
      </c>
      <c r="N31" s="5">
        <f t="shared" si="0"/>
        <v>0.94179244436144705</v>
      </c>
      <c r="O31" s="5"/>
      <c r="P31" s="3">
        <f t="shared" si="13"/>
        <v>1.8900000000000003</v>
      </c>
      <c r="Q31" s="5">
        <f t="shared" si="5"/>
        <v>0.9706210199595906</v>
      </c>
      <c r="R31" s="10"/>
      <c r="S31" s="3">
        <v>2.42</v>
      </c>
      <c r="T31" s="5">
        <f t="shared" ref="T31" si="42">NORMDIST(S31,0,1,TRUE)</f>
        <v>0.99223974644944612</v>
      </c>
      <c r="U31" s="10"/>
      <c r="V31" s="3">
        <v>3.2</v>
      </c>
      <c r="W31" s="6">
        <f t="shared" si="7"/>
        <v>0.99931286206208414</v>
      </c>
      <c r="X31" s="10"/>
      <c r="Y31" s="10"/>
      <c r="Z31" s="10"/>
      <c r="AA31" s="10"/>
      <c r="AB31" s="10"/>
    </row>
    <row r="32" spans="1:29">
      <c r="A32" s="3">
        <v>0.3</v>
      </c>
      <c r="B32" s="5">
        <f t="shared" si="1"/>
        <v>0.61791142218895256</v>
      </c>
      <c r="C32" s="10"/>
      <c r="D32" s="3">
        <f t="shared" si="9"/>
        <v>0.62000000000000022</v>
      </c>
      <c r="E32" s="5">
        <f t="shared" si="2"/>
        <v>0.732371106531017</v>
      </c>
      <c r="F32" s="10"/>
      <c r="G32" s="3">
        <f t="shared" si="10"/>
        <v>0.94000000000000028</v>
      </c>
      <c r="H32" s="5">
        <f t="shared" si="3"/>
        <v>0.82639121966137541</v>
      </c>
      <c r="I32" s="10"/>
      <c r="J32" s="3">
        <f t="shared" si="11"/>
        <v>1.2600000000000002</v>
      </c>
      <c r="K32" s="5">
        <f t="shared" si="4"/>
        <v>0.89616531887869955</v>
      </c>
      <c r="L32" s="10"/>
      <c r="M32" s="3">
        <f t="shared" si="12"/>
        <v>1.5800000000000003</v>
      </c>
      <c r="N32" s="5">
        <f t="shared" si="0"/>
        <v>0.94294656676224586</v>
      </c>
      <c r="O32" s="5"/>
      <c r="P32" s="3">
        <f t="shared" si="13"/>
        <v>1.9000000000000004</v>
      </c>
      <c r="Q32" s="5">
        <f t="shared" si="5"/>
        <v>0.97128344018399815</v>
      </c>
      <c r="R32" s="10"/>
      <c r="S32" s="3">
        <v>2.44</v>
      </c>
      <c r="T32" s="5">
        <f t="shared" ref="T32" si="43">NORMDIST(S32,0,1,TRUE)</f>
        <v>0.9926563690446516</v>
      </c>
      <c r="U32" s="10"/>
      <c r="V32" s="3">
        <v>3.3</v>
      </c>
      <c r="W32" s="6">
        <f t="shared" si="7"/>
        <v>0.99951657585761577</v>
      </c>
      <c r="X32" s="10"/>
      <c r="Y32" s="10"/>
      <c r="Z32" s="10"/>
      <c r="AA32" s="10"/>
      <c r="AB32" s="10"/>
    </row>
    <row r="33" spans="1:28">
      <c r="A33" s="3">
        <v>0.31</v>
      </c>
      <c r="B33" s="5">
        <f t="shared" si="1"/>
        <v>0.62171952182201928</v>
      </c>
      <c r="C33" s="10"/>
      <c r="D33" s="3">
        <f t="shared" si="9"/>
        <v>0.63000000000000023</v>
      </c>
      <c r="E33" s="5">
        <f t="shared" si="2"/>
        <v>0.73565270788432247</v>
      </c>
      <c r="F33" s="10"/>
      <c r="G33" s="3">
        <f t="shared" si="10"/>
        <v>0.95000000000000029</v>
      </c>
      <c r="H33" s="5">
        <f t="shared" si="3"/>
        <v>0.82894387369151823</v>
      </c>
      <c r="I33" s="10"/>
      <c r="J33" s="3">
        <f t="shared" si="11"/>
        <v>1.2700000000000002</v>
      </c>
      <c r="K33" s="5">
        <f t="shared" si="4"/>
        <v>0.89795768492518091</v>
      </c>
      <c r="L33" s="10"/>
      <c r="M33" s="3">
        <f t="shared" si="12"/>
        <v>1.5900000000000003</v>
      </c>
      <c r="N33" s="5">
        <f t="shared" si="0"/>
        <v>0.94408259748053047</v>
      </c>
      <c r="O33" s="5"/>
      <c r="P33" s="3">
        <f t="shared" si="13"/>
        <v>1.9100000000000004</v>
      </c>
      <c r="Q33" s="5">
        <f t="shared" si="5"/>
        <v>0.97193339334022744</v>
      </c>
      <c r="R33" s="10"/>
      <c r="S33" s="3">
        <v>2.46</v>
      </c>
      <c r="T33" s="5">
        <f t="shared" ref="T33" si="44">NORMDIST(S33,0,1,TRUE)</f>
        <v>0.99305314921137589</v>
      </c>
      <c r="U33" s="10"/>
      <c r="V33" s="3">
        <v>3.4</v>
      </c>
      <c r="W33" s="6">
        <f t="shared" si="7"/>
        <v>0.99966307073432348</v>
      </c>
      <c r="X33" s="10"/>
      <c r="Y33" s="10"/>
      <c r="Z33" s="10"/>
      <c r="AA33" s="10"/>
      <c r="AB33" s="10"/>
    </row>
    <row r="34" spans="1:28">
      <c r="A34" s="3"/>
      <c r="B34" s="5"/>
      <c r="D34" s="3"/>
      <c r="E34" s="5"/>
      <c r="G34" s="3"/>
      <c r="H34" s="5"/>
      <c r="J34" s="3"/>
      <c r="K34" s="5"/>
      <c r="M34" s="3"/>
      <c r="N34" s="5"/>
      <c r="O34" s="5"/>
    </row>
    <row r="35" spans="1:28">
      <c r="A35" s="3"/>
      <c r="B35" s="5"/>
      <c r="D35" s="3"/>
      <c r="E35" s="5"/>
      <c r="G35" s="3"/>
      <c r="H35" s="5"/>
      <c r="J35" s="3"/>
      <c r="K35" s="5"/>
      <c r="M35" s="3"/>
      <c r="N35" s="5"/>
      <c r="O35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  <headerFooter>
    <oddHeader>&amp;CA standard normális eloszlásfüggvény értékei 
&amp;"Calibri,Normál"Φ(z&amp;Yp&amp;Y)=P(z&amp;"Mathematica1,Normál" &amp;"Calibri,Normál"&lt; z&amp;Yp&amp;Y)=p,  &amp;"-,Normál"Φ(-z&amp;Yp&amp;Y)=1-Φ(z&amp;Yp&amp;Y)</oddHeader>
    <oddFooter>&amp;Cwww.mat-fiz-stat-tanoda.com</oddFooter>
  </headerFooter>
  <ignoredErrors>
    <ignoredError sqref="S34 P2 S2 W2 Z2 S11:S33 V2:V29 V30:V33 Y2:Y7 Y8:Y9" calculatedColumn="1"/>
  </ignoredError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1:M33"/>
  <sheetViews>
    <sheetView view="pageLayout" zoomScaleNormal="100" workbookViewId="0">
      <selection activeCell="D7" sqref="D7"/>
    </sheetView>
  </sheetViews>
  <sheetFormatPr defaultRowHeight="15"/>
  <sheetData>
    <row r="1" spans="3:13" ht="18">
      <c r="C1" s="17" t="s">
        <v>31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7" t="s">
        <v>27</v>
      </c>
      <c r="K1" s="17" t="s">
        <v>28</v>
      </c>
      <c r="L1" s="17" t="s">
        <v>29</v>
      </c>
      <c r="M1" s="17" t="s">
        <v>30</v>
      </c>
    </row>
    <row r="2" spans="3:13">
      <c r="C2" s="18">
        <v>0</v>
      </c>
      <c r="D2" s="5">
        <f>NORMDIST(C2+D1/100,0,1,TRUE)</f>
        <v>0.5</v>
      </c>
      <c r="E2" s="5">
        <f>NORMDIST(C2+$E$1/100,0,1,TRUE)</f>
        <v>0.5039893563146316</v>
      </c>
      <c r="F2" s="5">
        <f>NORMDIST(C2+$F$1/100,0,1,TRUE)</f>
        <v>0.50797831371690194</v>
      </c>
      <c r="G2" s="5">
        <f>NORMDIST(C2+$G$1/100,0,1,TRUE)</f>
        <v>0.51196647341411261</v>
      </c>
      <c r="H2" s="5">
        <f>NORMDIST(C2+$H$1/100,0,1,TRUE)</f>
        <v>0.51595343685283079</v>
      </c>
      <c r="I2" s="5">
        <f>NORMDIST(C2+$I$1/100,0,1,TRUE)</f>
        <v>0.51993880583837249</v>
      </c>
      <c r="J2" s="5">
        <f>NORMDIST(C2+$J$1/100,0,1,TRUE)</f>
        <v>0.52392218265410684</v>
      </c>
      <c r="K2" s="5">
        <f>NORMDIST(C2+$K$1/100,0,1,TRUE)</f>
        <v>0.52790317018052113</v>
      </c>
      <c r="L2" s="5">
        <f>NORMDIST(C2+$L$1/100,0,1,TRUE)</f>
        <v>0.53188137201398733</v>
      </c>
      <c r="M2" s="5">
        <f>NORMDIST(C2+$M$1/100,0,1,TRUE)</f>
        <v>0.53585639258517215</v>
      </c>
    </row>
    <row r="3" spans="3:13">
      <c r="C3" s="18">
        <v>0.1</v>
      </c>
      <c r="D3" s="5">
        <f t="shared" ref="D3:D33" si="0">NORMDIST(C3+$D$1/100,0,1,TRUE)</f>
        <v>0.53982783727702899</v>
      </c>
      <c r="E3" s="5">
        <f t="shared" ref="E3:E33" si="1">NORMDIST(C3+$E$1/100,0,1,TRUE)</f>
        <v>0.54379531254231683</v>
      </c>
      <c r="F3" s="5">
        <f t="shared" ref="F3:F33" si="2">NORMDIST(C3+$F$1/100,0,1,TRUE)</f>
        <v>0.54775842602058389</v>
      </c>
      <c r="G3" s="5">
        <f t="shared" ref="G3:G33" si="3">NORMDIST(C3+$G$1/100,0,1,TRUE)</f>
        <v>0.55171678665456114</v>
      </c>
      <c r="H3" s="5">
        <f t="shared" ref="H3:H33" si="4">NORMDIST(C3+$H$1/100,0,1,TRUE)</f>
        <v>0.55567000480590645</v>
      </c>
      <c r="I3" s="5">
        <f t="shared" ref="I3:I33" si="5">NORMDIST(C3+$I$1/100,0,1,TRUE)</f>
        <v>0.5596176923702425</v>
      </c>
      <c r="J3" s="5">
        <f t="shared" ref="J3:J33" si="6">NORMDIST(C3+$J$1/100,0,1,TRUE)</f>
        <v>0.56355946289143288</v>
      </c>
      <c r="K3" s="5">
        <f t="shared" ref="K3:K33" si="7">NORMDIST(C3+$K$1/100,0,1,TRUE)</f>
        <v>0.56749493167503839</v>
      </c>
      <c r="L3" s="5">
        <f t="shared" ref="L3:L33" si="8">NORMDIST(C3+$L$1/100,0,1,TRUE)</f>
        <v>0.57142371590090069</v>
      </c>
      <c r="M3" s="5">
        <f t="shared" ref="M3:M33" si="9">NORMDIST(C3+$M$1/100,0,1,TRUE)</f>
        <v>0.57534543473479549</v>
      </c>
    </row>
    <row r="4" spans="3:13">
      <c r="C4" s="18">
        <v>0.2</v>
      </c>
      <c r="D4" s="5">
        <f t="shared" si="0"/>
        <v>0.57925970943910299</v>
      </c>
      <c r="E4" s="5">
        <f t="shared" si="1"/>
        <v>0.58316616348244232</v>
      </c>
      <c r="F4" s="5">
        <f t="shared" si="2"/>
        <v>0.58706442264821468</v>
      </c>
      <c r="G4" s="5">
        <f t="shared" si="3"/>
        <v>0.59095411514200591</v>
      </c>
      <c r="H4" s="5">
        <f t="shared" si="4"/>
        <v>0.59483487169779581</v>
      </c>
      <c r="I4" s="5">
        <f t="shared" si="5"/>
        <v>0.5987063256829237</v>
      </c>
      <c r="J4" s="5">
        <f t="shared" si="6"/>
        <v>0.60256811320176051</v>
      </c>
      <c r="K4" s="5">
        <f t="shared" si="7"/>
        <v>0.60641987319803947</v>
      </c>
      <c r="L4" s="5">
        <f t="shared" si="8"/>
        <v>0.61026124755579725</v>
      </c>
      <c r="M4" s="5">
        <f t="shared" si="9"/>
        <v>0.61409188119887737</v>
      </c>
    </row>
    <row r="5" spans="3:13">
      <c r="C5" s="18">
        <v>0.3</v>
      </c>
      <c r="D5" s="5">
        <f t="shared" si="0"/>
        <v>0.61791142218895256</v>
      </c>
      <c r="E5" s="5">
        <f t="shared" si="1"/>
        <v>0.62171952182201928</v>
      </c>
      <c r="F5" s="5">
        <f t="shared" si="2"/>
        <v>0.62551583472332006</v>
      </c>
      <c r="G5" s="5">
        <f t="shared" si="3"/>
        <v>0.62930001894065346</v>
      </c>
      <c r="H5" s="5">
        <f t="shared" si="4"/>
        <v>0.63307173603602807</v>
      </c>
      <c r="I5" s="5">
        <f t="shared" si="5"/>
        <v>0.63683065117561899</v>
      </c>
      <c r="J5" s="5">
        <f t="shared" si="6"/>
        <v>0.64057643321799118</v>
      </c>
      <c r="K5" s="5">
        <f t="shared" si="7"/>
        <v>0.64430875480054683</v>
      </c>
      <c r="L5" s="5">
        <f t="shared" si="8"/>
        <v>0.64802729242416279</v>
      </c>
      <c r="M5" s="5">
        <f t="shared" si="9"/>
        <v>0.65173172653598244</v>
      </c>
    </row>
    <row r="6" spans="3:13">
      <c r="C6" s="18">
        <v>0.4</v>
      </c>
      <c r="D6" s="5">
        <f t="shared" si="0"/>
        <v>0.65542174161032418</v>
      </c>
      <c r="E6" s="5">
        <f t="shared" si="1"/>
        <v>0.65909702622767741</v>
      </c>
      <c r="F6" s="5">
        <f t="shared" si="2"/>
        <v>0.66275727315175048</v>
      </c>
      <c r="G6" s="5">
        <f t="shared" si="3"/>
        <v>0.66640217940454227</v>
      </c>
      <c r="H6" s="5">
        <f t="shared" si="4"/>
        <v>0.67003144633940637</v>
      </c>
      <c r="I6" s="5">
        <f t="shared" si="5"/>
        <v>0.67364477971207992</v>
      </c>
      <c r="J6" s="5">
        <f t="shared" si="6"/>
        <v>0.67724188974965216</v>
      </c>
      <c r="K6" s="5">
        <f t="shared" si="7"/>
        <v>0.6808224912174442</v>
      </c>
      <c r="L6" s="5">
        <f t="shared" si="8"/>
        <v>0.68438630348377738</v>
      </c>
      <c r="M6" s="5">
        <f t="shared" si="9"/>
        <v>0.68793305058260945</v>
      </c>
    </row>
    <row r="7" spans="3:13">
      <c r="C7" s="18">
        <v>0.5</v>
      </c>
      <c r="D7" s="5">
        <f t="shared" si="0"/>
        <v>0.69146246127401312</v>
      </c>
      <c r="E7" s="5">
        <f t="shared" si="1"/>
        <v>0.6949742691024805</v>
      </c>
      <c r="F7" s="5">
        <f t="shared" si="2"/>
        <v>0.69846821245303381</v>
      </c>
      <c r="G7" s="5">
        <f t="shared" si="3"/>
        <v>0.70194403460512356</v>
      </c>
      <c r="H7" s="5">
        <f t="shared" si="4"/>
        <v>0.7054014837843019</v>
      </c>
      <c r="I7" s="5">
        <f t="shared" si="5"/>
        <v>0.70884031321165364</v>
      </c>
      <c r="J7" s="5">
        <f t="shared" si="6"/>
        <v>0.71226028115097295</v>
      </c>
      <c r="K7" s="5">
        <f t="shared" si="7"/>
        <v>0.71566115095367588</v>
      </c>
      <c r="L7" s="5">
        <f t="shared" si="8"/>
        <v>0.71904269110143559</v>
      </c>
      <c r="M7" s="5">
        <f t="shared" si="9"/>
        <v>0.72240467524653507</v>
      </c>
    </row>
    <row r="8" spans="3:13">
      <c r="C8" s="18">
        <v>0.6</v>
      </c>
      <c r="D8" s="5">
        <f t="shared" si="0"/>
        <v>0.72574688224992634</v>
      </c>
      <c r="E8" s="5">
        <f t="shared" si="1"/>
        <v>0.72906909621699434</v>
      </c>
      <c r="F8" s="5">
        <f t="shared" si="2"/>
        <v>0.732371106531017</v>
      </c>
      <c r="G8" s="5">
        <f t="shared" si="3"/>
        <v>0.73565270788432247</v>
      </c>
      <c r="H8" s="5">
        <f t="shared" si="4"/>
        <v>0.73891370030713843</v>
      </c>
      <c r="I8" s="5">
        <f t="shared" si="5"/>
        <v>0.74215388919413527</v>
      </c>
      <c r="J8" s="5">
        <f t="shared" si="6"/>
        <v>0.74537308532866386</v>
      </c>
      <c r="K8" s="5">
        <f t="shared" si="7"/>
        <v>0.74857110490468992</v>
      </c>
      <c r="L8" s="5">
        <f t="shared" si="8"/>
        <v>0.75174776954642941</v>
      </c>
      <c r="M8" s="5">
        <f t="shared" si="9"/>
        <v>0.75490290632569057</v>
      </c>
    </row>
    <row r="9" spans="3:13">
      <c r="C9" s="18">
        <v>0.7</v>
      </c>
      <c r="D9" s="5">
        <f t="shared" si="0"/>
        <v>0.75803634777692697</v>
      </c>
      <c r="E9" s="5">
        <f t="shared" si="1"/>
        <v>0.76114793191001329</v>
      </c>
      <c r="F9" s="5">
        <f t="shared" si="2"/>
        <v>0.76423750222074882</v>
      </c>
      <c r="G9" s="5">
        <f t="shared" si="3"/>
        <v>0.76730490769910253</v>
      </c>
      <c r="H9" s="5">
        <f t="shared" si="4"/>
        <v>0.77035000283520938</v>
      </c>
      <c r="I9" s="5">
        <f t="shared" si="5"/>
        <v>0.77337264762313174</v>
      </c>
      <c r="J9" s="5">
        <f t="shared" si="6"/>
        <v>0.77637270756240051</v>
      </c>
      <c r="K9" s="5">
        <f t="shared" si="7"/>
        <v>0.77935005365735033</v>
      </c>
      <c r="L9" s="5">
        <f t="shared" si="8"/>
        <v>0.78230456241426682</v>
      </c>
      <c r="M9" s="5">
        <f t="shared" si="9"/>
        <v>0.78523611583636288</v>
      </c>
    </row>
    <row r="10" spans="3:13">
      <c r="C10" s="18">
        <v>0.8</v>
      </c>
      <c r="D10" s="5">
        <f t="shared" si="0"/>
        <v>0.78814460141660325</v>
      </c>
      <c r="E10" s="5">
        <f t="shared" si="1"/>
        <v>0.79102991212839835</v>
      </c>
      <c r="F10" s="5">
        <f t="shared" si="2"/>
        <v>0.79389194641418692</v>
      </c>
      <c r="G10" s="5">
        <f t="shared" si="3"/>
        <v>0.79673060817193153</v>
      </c>
      <c r="H10" s="5">
        <f t="shared" si="4"/>
        <v>0.79954580673955034</v>
      </c>
      <c r="I10" s="5">
        <f t="shared" si="5"/>
        <v>0.80233745687730773</v>
      </c>
      <c r="J10" s="5">
        <f t="shared" si="6"/>
        <v>0.80510547874819161</v>
      </c>
      <c r="K10" s="5">
        <f t="shared" si="7"/>
        <v>0.80784979789630396</v>
      </c>
      <c r="L10" s="5">
        <f t="shared" si="8"/>
        <v>0.81057034522328786</v>
      </c>
      <c r="M10" s="5">
        <f t="shared" si="9"/>
        <v>0.81326705696282731</v>
      </c>
    </row>
    <row r="11" spans="3:13">
      <c r="C11" s="18">
        <v>0.9</v>
      </c>
      <c r="D11" s="5">
        <f t="shared" si="0"/>
        <v>0.81593987465324047</v>
      </c>
      <c r="E11" s="5">
        <f t="shared" si="1"/>
        <v>0.81858874510820279</v>
      </c>
      <c r="F11" s="5">
        <f t="shared" si="2"/>
        <v>0.82121362038562817</v>
      </c>
      <c r="G11" s="5">
        <f t="shared" si="3"/>
        <v>0.82381445775474205</v>
      </c>
      <c r="H11" s="5">
        <f t="shared" si="4"/>
        <v>0.82639121966137541</v>
      </c>
      <c r="I11" s="5">
        <f t="shared" si="5"/>
        <v>0.82894387369151823</v>
      </c>
      <c r="J11" s="5">
        <f t="shared" si="6"/>
        <v>0.83147239253316219</v>
      </c>
      <c r="K11" s="5">
        <f t="shared" si="7"/>
        <v>0.83397675393647042</v>
      </c>
      <c r="L11" s="5">
        <f t="shared" si="8"/>
        <v>0.83645694067230747</v>
      </c>
      <c r="M11" s="5">
        <f t="shared" si="9"/>
        <v>0.83891294048916909</v>
      </c>
    </row>
    <row r="12" spans="3:13">
      <c r="C12" s="18">
        <v>1</v>
      </c>
      <c r="D12" s="5">
        <f t="shared" si="0"/>
        <v>0.84134474606854293</v>
      </c>
      <c r="E12" s="5">
        <f t="shared" si="1"/>
        <v>0.84375235497874534</v>
      </c>
      <c r="F12" s="5">
        <f t="shared" si="2"/>
        <v>0.84613576962726511</v>
      </c>
      <c r="G12" s="5">
        <f t="shared" si="3"/>
        <v>0.84849499721165622</v>
      </c>
      <c r="H12" s="5">
        <f t="shared" si="4"/>
        <v>0.85083004966901865</v>
      </c>
      <c r="I12" s="5">
        <f t="shared" si="5"/>
        <v>0.8531409436241042</v>
      </c>
      <c r="J12" s="5">
        <f t="shared" si="6"/>
        <v>0.85542770033609039</v>
      </c>
      <c r="K12" s="5">
        <f t="shared" si="7"/>
        <v>0.85769034564406066</v>
      </c>
      <c r="L12" s="5">
        <f t="shared" si="8"/>
        <v>0.85992890991123083</v>
      </c>
      <c r="M12" s="5">
        <f t="shared" si="9"/>
        <v>0.8621434279679645</v>
      </c>
    </row>
    <row r="13" spans="3:13">
      <c r="C13" s="18">
        <v>1.1000000000000001</v>
      </c>
      <c r="D13" s="5">
        <f t="shared" si="0"/>
        <v>0.86433393905361733</v>
      </c>
      <c r="E13" s="5">
        <f t="shared" si="1"/>
        <v>0.86650048675725277</v>
      </c>
      <c r="F13" s="5">
        <f t="shared" si="2"/>
        <v>0.86864311895726942</v>
      </c>
      <c r="G13" s="5">
        <f t="shared" si="3"/>
        <v>0.87076188775998231</v>
      </c>
      <c r="H13" s="5">
        <f t="shared" si="4"/>
        <v>0.87285684943720176</v>
      </c>
      <c r="I13" s="5">
        <f t="shared" si="5"/>
        <v>0.87492806436284976</v>
      </c>
      <c r="J13" s="5">
        <f t="shared" si="6"/>
        <v>0.87697559694865657</v>
      </c>
      <c r="K13" s="5">
        <f t="shared" si="7"/>
        <v>0.8789995155789817</v>
      </c>
      <c r="L13" s="5">
        <f t="shared" si="8"/>
        <v>0.88099989254479927</v>
      </c>
      <c r="M13" s="5">
        <f t="shared" si="9"/>
        <v>0.88297680397689127</v>
      </c>
    </row>
    <row r="14" spans="3:13">
      <c r="C14" s="18">
        <v>1.2</v>
      </c>
      <c r="D14" s="5">
        <f t="shared" si="0"/>
        <v>0.88493032977829178</v>
      </c>
      <c r="E14" s="5">
        <f t="shared" si="1"/>
        <v>0.88686055355602278</v>
      </c>
      <c r="F14" s="5">
        <f t="shared" si="2"/>
        <v>0.88876756255216516</v>
      </c>
      <c r="G14" s="5">
        <f t="shared" si="3"/>
        <v>0.89065144757430814</v>
      </c>
      <c r="H14" s="5">
        <f t="shared" si="4"/>
        <v>0.89251230292541317</v>
      </c>
      <c r="I14" s="5">
        <f t="shared" si="5"/>
        <v>0.89435022633314465</v>
      </c>
      <c r="J14" s="5">
        <f t="shared" si="6"/>
        <v>0.89616531887869955</v>
      </c>
      <c r="K14" s="5">
        <f t="shared" si="7"/>
        <v>0.89795768492518091</v>
      </c>
      <c r="L14" s="5">
        <f t="shared" si="8"/>
        <v>0.89972743204555794</v>
      </c>
      <c r="M14" s="5">
        <f t="shared" si="9"/>
        <v>0.90147467095025213</v>
      </c>
    </row>
    <row r="15" spans="3:13">
      <c r="C15" s="18">
        <v>1.3</v>
      </c>
      <c r="D15" s="5">
        <f t="shared" si="0"/>
        <v>0.9031995154143897</v>
      </c>
      <c r="E15" s="5">
        <f t="shared" si="1"/>
        <v>0.90490208220476098</v>
      </c>
      <c r="F15" s="5">
        <f t="shared" si="2"/>
        <v>0.9065824910065281</v>
      </c>
      <c r="G15" s="5">
        <f t="shared" si="3"/>
        <v>0.90824086434971918</v>
      </c>
      <c r="H15" s="5">
        <f t="shared" si="4"/>
        <v>0.90987732753554751</v>
      </c>
      <c r="I15" s="5">
        <f t="shared" si="5"/>
        <v>0.91149200856259804</v>
      </c>
      <c r="J15" s="5">
        <f t="shared" si="6"/>
        <v>0.91308503805291497</v>
      </c>
      <c r="K15" s="5">
        <f t="shared" si="7"/>
        <v>0.91465654917803296</v>
      </c>
      <c r="L15" s="5">
        <f t="shared" si="8"/>
        <v>0.91620667758498586</v>
      </c>
      <c r="M15" s="5">
        <f t="shared" si="9"/>
        <v>0.91773556132233103</v>
      </c>
    </row>
    <row r="16" spans="3:13">
      <c r="C16" s="18">
        <v>1.4</v>
      </c>
      <c r="D16" s="5">
        <f t="shared" si="0"/>
        <v>0.91924334076622882</v>
      </c>
      <c r="E16" s="5">
        <f t="shared" si="1"/>
        <v>0.92073015854660767</v>
      </c>
      <c r="F16" s="5">
        <f t="shared" si="2"/>
        <v>0.92219615947345357</v>
      </c>
      <c r="G16" s="5">
        <f t="shared" si="3"/>
        <v>0.92364149046326105</v>
      </c>
      <c r="H16" s="5">
        <f t="shared" si="4"/>
        <v>0.92506630046567273</v>
      </c>
      <c r="I16" s="5">
        <f t="shared" si="5"/>
        <v>0.92647074039035149</v>
      </c>
      <c r="J16" s="5">
        <f t="shared" si="6"/>
        <v>0.92785496303410619</v>
      </c>
      <c r="K16" s="5">
        <f t="shared" si="7"/>
        <v>0.92921912300831444</v>
      </c>
      <c r="L16" s="5">
        <f t="shared" si="8"/>
        <v>0.93056337666666822</v>
      </c>
      <c r="M16" s="5">
        <f t="shared" si="9"/>
        <v>0.93188788203327455</v>
      </c>
    </row>
    <row r="17" spans="3:13">
      <c r="C17" s="18">
        <v>1.5</v>
      </c>
      <c r="D17" s="5">
        <f t="shared" si="0"/>
        <v>0.93319279873114191</v>
      </c>
      <c r="E17" s="5">
        <f t="shared" si="1"/>
        <v>0.93447828791108356</v>
      </c>
      <c r="F17" s="5">
        <f t="shared" si="2"/>
        <v>0.93574451218106414</v>
      </c>
      <c r="G17" s="5">
        <f t="shared" si="3"/>
        <v>0.93699163553602149</v>
      </c>
      <c r="H17" s="5">
        <f t="shared" si="4"/>
        <v>0.93821982328818798</v>
      </c>
      <c r="I17" s="5">
        <f t="shared" si="5"/>
        <v>0.93942924199794109</v>
      </c>
      <c r="J17" s="5">
        <f t="shared" si="6"/>
        <v>0.94062005940520699</v>
      </c>
      <c r="K17" s="5">
        <f t="shared" si="7"/>
        <v>0.94179244436144693</v>
      </c>
      <c r="L17" s="5">
        <f t="shared" si="8"/>
        <v>0.94294656676224586</v>
      </c>
      <c r="M17" s="5">
        <f t="shared" si="9"/>
        <v>0.94408259748053047</v>
      </c>
    </row>
    <row r="18" spans="3:13">
      <c r="C18" s="18">
        <v>1.6</v>
      </c>
      <c r="D18" s="5">
        <f t="shared" si="0"/>
        <v>0.94520070830044201</v>
      </c>
      <c r="E18" s="5">
        <f t="shared" si="1"/>
        <v>0.94630107185188028</v>
      </c>
      <c r="F18" s="5">
        <f t="shared" si="2"/>
        <v>0.94738386154574794</v>
      </c>
      <c r="G18" s="5">
        <f t="shared" si="3"/>
        <v>0.94844925150991055</v>
      </c>
      <c r="H18" s="5">
        <f t="shared" si="4"/>
        <v>0.94949741652589603</v>
      </c>
      <c r="I18" s="5">
        <f t="shared" si="5"/>
        <v>0.9505285319663519</v>
      </c>
      <c r="J18" s="5">
        <f t="shared" si="6"/>
        <v>0.95154277373327723</v>
      </c>
      <c r="K18" s="5">
        <f t="shared" si="7"/>
        <v>0.95254031819705265</v>
      </c>
      <c r="L18" s="5">
        <f t="shared" si="8"/>
        <v>0.95352134213628004</v>
      </c>
      <c r="M18" s="5">
        <f t="shared" si="9"/>
        <v>0.95448602267845017</v>
      </c>
    </row>
    <row r="19" spans="3:13">
      <c r="C19" s="18">
        <v>1.7</v>
      </c>
      <c r="D19" s="5">
        <f t="shared" si="0"/>
        <v>0.95543453724145688</v>
      </c>
      <c r="E19" s="5">
        <f t="shared" si="1"/>
        <v>0.956367063475968</v>
      </c>
      <c r="F19" s="5">
        <f t="shared" si="2"/>
        <v>0.95728377920867103</v>
      </c>
      <c r="G19" s="5">
        <f t="shared" si="3"/>
        <v>0.9581848623864051</v>
      </c>
      <c r="H19" s="5">
        <f t="shared" si="4"/>
        <v>0.95907049102119268</v>
      </c>
      <c r="I19" s="5">
        <f t="shared" si="5"/>
        <v>0.95994084313618289</v>
      </c>
      <c r="J19" s="5">
        <f t="shared" si="6"/>
        <v>0.96079609671251731</v>
      </c>
      <c r="K19" s="5">
        <f t="shared" si="7"/>
        <v>0.96163642963712859</v>
      </c>
      <c r="L19" s="5">
        <f t="shared" si="8"/>
        <v>0.96246201965148315</v>
      </c>
      <c r="M19" s="5">
        <f t="shared" si="9"/>
        <v>0.96327304430127381</v>
      </c>
    </row>
    <row r="20" spans="3:13">
      <c r="C20" s="18">
        <v>1.8</v>
      </c>
      <c r="D20" s="5">
        <f t="shared" si="0"/>
        <v>0.96406968088707412</v>
      </c>
      <c r="E20" s="5">
        <f t="shared" si="1"/>
        <v>0.96485210641596131</v>
      </c>
      <c r="F20" s="5">
        <f t="shared" si="2"/>
        <v>0.96562049755411006</v>
      </c>
      <c r="G20" s="5">
        <f t="shared" si="3"/>
        <v>0.96637503058037166</v>
      </c>
      <c r="H20" s="5">
        <f t="shared" si="4"/>
        <v>0.96711588134083626</v>
      </c>
      <c r="I20" s="5">
        <f t="shared" si="5"/>
        <v>0.96784322520438637</v>
      </c>
      <c r="J20" s="5">
        <f t="shared" si="6"/>
        <v>0.96855723701924734</v>
      </c>
      <c r="K20" s="5">
        <f t="shared" si="7"/>
        <v>0.96925809107053396</v>
      </c>
      <c r="L20" s="5">
        <f t="shared" si="8"/>
        <v>0.96994596103880037</v>
      </c>
      <c r="M20" s="5">
        <f t="shared" si="9"/>
        <v>0.9706210199595906</v>
      </c>
    </row>
    <row r="21" spans="3:13">
      <c r="C21" s="18">
        <v>1.9</v>
      </c>
      <c r="D21" s="5">
        <f t="shared" si="0"/>
        <v>0.97128344018399804</v>
      </c>
      <c r="E21" s="5">
        <f t="shared" si="1"/>
        <v>0.97193339334022744</v>
      </c>
      <c r="F21" s="5">
        <f t="shared" si="2"/>
        <v>0.97257105029616309</v>
      </c>
      <c r="G21" s="5">
        <f t="shared" si="3"/>
        <v>0.97319658112294505</v>
      </c>
      <c r="H21" s="5">
        <f t="shared" si="4"/>
        <v>0.97381015505954727</v>
      </c>
      <c r="I21" s="5">
        <f t="shared" si="5"/>
        <v>0.97441194047836133</v>
      </c>
      <c r="J21" s="5">
        <f t="shared" si="6"/>
        <v>0.97500210485177963</v>
      </c>
      <c r="K21" s="5">
        <f t="shared" si="7"/>
        <v>0.97558081471977753</v>
      </c>
      <c r="L21" s="5">
        <f t="shared" si="8"/>
        <v>0.9761482356584914</v>
      </c>
      <c r="M21" s="5">
        <f t="shared" si="9"/>
        <v>0.97670453224978815</v>
      </c>
    </row>
    <row r="22" spans="3:13">
      <c r="C22" s="18">
        <v>2</v>
      </c>
      <c r="D22" s="5">
        <f t="shared" si="0"/>
        <v>0.97724986805182068</v>
      </c>
      <c r="E22" s="5">
        <f t="shared" si="1"/>
        <v>0.97778440557056834</v>
      </c>
      <c r="F22" s="5">
        <f t="shared" si="2"/>
        <v>0.97830830623235299</v>
      </c>
      <c r="G22" s="5">
        <f t="shared" si="3"/>
        <v>0.97882173035732767</v>
      </c>
      <c r="H22" s="5">
        <f t="shared" si="4"/>
        <v>0.97932483713392982</v>
      </c>
      <c r="I22" s="5">
        <f t="shared" si="5"/>
        <v>0.97981778459429547</v>
      </c>
      <c r="J22" s="5">
        <f t="shared" si="6"/>
        <v>0.9803007295906232</v>
      </c>
      <c r="K22" s="5">
        <f t="shared" si="7"/>
        <v>0.98077382777248279</v>
      </c>
      <c r="L22" s="5">
        <f t="shared" si="8"/>
        <v>0.98123723356506221</v>
      </c>
      <c r="M22" s="5">
        <f t="shared" si="9"/>
        <v>0.98169110014834104</v>
      </c>
    </row>
    <row r="23" spans="3:13">
      <c r="C23" s="18">
        <v>2.1</v>
      </c>
      <c r="D23" s="5">
        <f t="shared" si="0"/>
        <v>0.98213557943718355</v>
      </c>
      <c r="E23" s="5">
        <f t="shared" si="1"/>
        <v>0.98257082206234281</v>
      </c>
      <c r="F23" s="5">
        <f t="shared" si="2"/>
        <v>0.98299697735236702</v>
      </c>
      <c r="G23" s="5">
        <f t="shared" si="3"/>
        <v>0.9834141933163949</v>
      </c>
      <c r="H23" s="5">
        <f t="shared" si="4"/>
        <v>0.98382261662783388</v>
      </c>
      <c r="I23" s="5">
        <f t="shared" si="5"/>
        <v>0.98422239260890954</v>
      </c>
      <c r="J23" s="5">
        <f t="shared" si="6"/>
        <v>0.98461366521607452</v>
      </c>
      <c r="K23" s="5">
        <f t="shared" si="7"/>
        <v>0.98499657702626764</v>
      </c>
      <c r="L23" s="5">
        <f t="shared" si="8"/>
        <v>0.98537126922401086</v>
      </c>
      <c r="M23" s="5">
        <f t="shared" si="9"/>
        <v>0.98573788158933118</v>
      </c>
    </row>
    <row r="24" spans="3:13">
      <c r="C24" s="18">
        <v>2.2000000000000002</v>
      </c>
      <c r="D24" s="5">
        <f t="shared" si="0"/>
        <v>0.98609655248650141</v>
      </c>
      <c r="E24" s="5">
        <f t="shared" si="1"/>
        <v>0.98644741885358012</v>
      </c>
      <c r="F24" s="5">
        <f t="shared" si="2"/>
        <v>0.98679061619274377</v>
      </c>
      <c r="G24" s="5">
        <f t="shared" si="3"/>
        <v>0.98712627856139801</v>
      </c>
      <c r="H24" s="5">
        <f t="shared" si="4"/>
        <v>0.98745453856405341</v>
      </c>
      <c r="I24" s="5">
        <f t="shared" si="5"/>
        <v>0.98777552734495533</v>
      </c>
      <c r="J24" s="5">
        <f t="shared" si="6"/>
        <v>0.98808937458145296</v>
      </c>
      <c r="K24" s="5">
        <f t="shared" si="7"/>
        <v>0.98839620847809651</v>
      </c>
      <c r="L24" s="5">
        <f t="shared" si="8"/>
        <v>0.98869615576144732</v>
      </c>
      <c r="M24" s="5">
        <f t="shared" si="9"/>
        <v>0.98898934167558838</v>
      </c>
    </row>
    <row r="25" spans="3:13">
      <c r="C25" s="18">
        <v>2.2999999999999998</v>
      </c>
      <c r="D25" s="5">
        <f t="shared" si="0"/>
        <v>0.98927588997832405</v>
      </c>
      <c r="E25" s="5">
        <f t="shared" si="1"/>
        <v>0.98955592293804884</v>
      </c>
      <c r="F25" s="5">
        <f t="shared" si="2"/>
        <v>0.98982956133128019</v>
      </c>
      <c r="G25" s="5">
        <f t="shared" si="3"/>
        <v>0.99009692444083575</v>
      </c>
      <c r="H25" s="5">
        <f t="shared" si="4"/>
        <v>0.99035813005464146</v>
      </c>
      <c r="I25" s="5">
        <f t="shared" si="5"/>
        <v>0.99061329446516133</v>
      </c>
      <c r="J25" s="5">
        <f t="shared" si="6"/>
        <v>0.99086253246942713</v>
      </c>
      <c r="K25" s="5">
        <f t="shared" si="7"/>
        <v>0.99110595736966312</v>
      </c>
      <c r="L25" s="5">
        <f t="shared" si="8"/>
        <v>0.99134368097448333</v>
      </c>
      <c r="M25" s="5">
        <f t="shared" si="9"/>
        <v>0.9915758136006545</v>
      </c>
    </row>
    <row r="26" spans="3:13">
      <c r="C26" s="18">
        <v>2.4</v>
      </c>
      <c r="D26" s="5">
        <f t="shared" si="0"/>
        <v>0.99180246407540396</v>
      </c>
      <c r="E26" s="5">
        <f t="shared" si="1"/>
        <v>0.99202373973926639</v>
      </c>
      <c r="F26" s="5">
        <f t="shared" si="2"/>
        <v>0.99223974644944612</v>
      </c>
      <c r="G26" s="5">
        <f t="shared" si="3"/>
        <v>0.99245058858369084</v>
      </c>
      <c r="H26" s="5">
        <f t="shared" si="4"/>
        <v>0.9926563690446516</v>
      </c>
      <c r="I26" s="5">
        <f t="shared" si="5"/>
        <v>0.99285718926472855</v>
      </c>
      <c r="J26" s="5">
        <f t="shared" si="6"/>
        <v>0.99305314921137589</v>
      </c>
      <c r="K26" s="5">
        <f t="shared" si="7"/>
        <v>0.99324434739285938</v>
      </c>
      <c r="L26" s="5">
        <f t="shared" si="8"/>
        <v>0.99343088086445341</v>
      </c>
      <c r="M26" s="5">
        <f t="shared" si="9"/>
        <v>0.99361284523505655</v>
      </c>
    </row>
    <row r="27" spans="3:13">
      <c r="C27" s="18">
        <v>2.5</v>
      </c>
      <c r="D27" s="5">
        <f t="shared" si="0"/>
        <v>0.99379033467422406</v>
      </c>
      <c r="E27" s="5">
        <f t="shared" si="1"/>
        <v>0.99396344191958752</v>
      </c>
      <c r="F27" s="5">
        <f t="shared" si="2"/>
        <v>0.99413225828466745</v>
      </c>
      <c r="G27" s="5">
        <f t="shared" si="3"/>
        <v>0.99429687366704944</v>
      </c>
      <c r="H27" s="5">
        <f t="shared" si="4"/>
        <v>0.99445737655691757</v>
      </c>
      <c r="I27" s="5">
        <f t="shared" si="5"/>
        <v>0.99461385404593339</v>
      </c>
      <c r="J27" s="5">
        <f t="shared" si="6"/>
        <v>0.99476639183644422</v>
      </c>
      <c r="K27" s="5">
        <f t="shared" si="7"/>
        <v>0.99491507425100889</v>
      </c>
      <c r="L27" s="5">
        <f t="shared" si="8"/>
        <v>0.99505998424222941</v>
      </c>
      <c r="M27" s="5">
        <f t="shared" si="9"/>
        <v>0.99520120340287366</v>
      </c>
    </row>
    <row r="28" spans="3:13">
      <c r="C28" s="18">
        <v>2.6</v>
      </c>
      <c r="D28" s="5">
        <f t="shared" si="0"/>
        <v>0.99533881197628127</v>
      </c>
      <c r="E28" s="5">
        <f t="shared" si="1"/>
        <v>0.99547288886703256</v>
      </c>
      <c r="F28" s="5">
        <f t="shared" si="2"/>
        <v>0.99560351165187855</v>
      </c>
      <c r="G28" s="5">
        <f t="shared" si="3"/>
        <v>0.99573075659091081</v>
      </c>
      <c r="H28" s="5">
        <f t="shared" si="4"/>
        <v>0.99585469863896381</v>
      </c>
      <c r="I28" s="5">
        <f t="shared" si="5"/>
        <v>0.99597541145724156</v>
      </c>
      <c r="J28" s="5">
        <f t="shared" si="6"/>
        <v>0.9960929674251473</v>
      </c>
      <c r="K28" s="5">
        <f t="shared" si="7"/>
        <v>0.99620743765231445</v>
      </c>
      <c r="L28" s="5">
        <f t="shared" si="8"/>
        <v>0.99631889199082491</v>
      </c>
      <c r="M28" s="5">
        <f t="shared" si="9"/>
        <v>0.99642739904760036</v>
      </c>
    </row>
    <row r="29" spans="3:13">
      <c r="C29" s="18">
        <v>2.7</v>
      </c>
      <c r="D29" s="5">
        <f t="shared" si="0"/>
        <v>0.99653302619695938</v>
      </c>
      <c r="E29" s="5">
        <f t="shared" si="1"/>
        <v>0.9966358395933308</v>
      </c>
      <c r="F29" s="5">
        <f t="shared" si="2"/>
        <v>0.99673590418410873</v>
      </c>
      <c r="G29" s="5">
        <f t="shared" si="3"/>
        <v>0.99683328372264224</v>
      </c>
      <c r="H29" s="5">
        <f t="shared" si="4"/>
        <v>0.99692804078134944</v>
      </c>
      <c r="I29" s="5">
        <f t="shared" si="5"/>
        <v>0.99702023676494544</v>
      </c>
      <c r="J29" s="5">
        <f t="shared" si="6"/>
        <v>0.99710993192377395</v>
      </c>
      <c r="K29" s="5">
        <f t="shared" si="7"/>
        <v>0.99719718536723501</v>
      </c>
      <c r="L29" s="5">
        <f t="shared" si="8"/>
        <v>0.9972820550772985</v>
      </c>
      <c r="M29" s="5">
        <f t="shared" si="9"/>
        <v>0.99736459792209509</v>
      </c>
    </row>
    <row r="30" spans="3:13">
      <c r="C30" s="18">
        <v>2.8</v>
      </c>
      <c r="D30" s="5">
        <f t="shared" si="0"/>
        <v>0.99744486966957213</v>
      </c>
      <c r="E30" s="5">
        <f t="shared" si="1"/>
        <v>0.99752292500121409</v>
      </c>
      <c r="F30" s="5">
        <f t="shared" si="2"/>
        <v>0.99759881752581081</v>
      </c>
      <c r="G30" s="5">
        <f t="shared" si="3"/>
        <v>0.99767259979326872</v>
      </c>
      <c r="H30" s="5">
        <f t="shared" si="4"/>
        <v>0.99774432330845786</v>
      </c>
      <c r="I30" s="5">
        <f t="shared" si="5"/>
        <v>0.99781403854508666</v>
      </c>
      <c r="J30" s="5">
        <f t="shared" si="6"/>
        <v>0.99788179495959528</v>
      </c>
      <c r="K30" s="5">
        <f t="shared" si="7"/>
        <v>0.99794764100506017</v>
      </c>
      <c r="L30" s="5">
        <f t="shared" si="8"/>
        <v>0.9980116241451058</v>
      </c>
      <c r="M30" s="5">
        <f t="shared" si="9"/>
        <v>0.99807379086781234</v>
      </c>
    </row>
    <row r="31" spans="3:13">
      <c r="C31" s="18">
        <v>2.9</v>
      </c>
      <c r="D31" s="5">
        <f t="shared" si="0"/>
        <v>0.99813418669961629</v>
      </c>
      <c r="E31" s="5">
        <f t="shared" si="1"/>
        <v>0.99819285621919329</v>
      </c>
      <c r="F31" s="5">
        <f t="shared" si="2"/>
        <v>0.99824984307132403</v>
      </c>
      <c r="G31" s="5">
        <f t="shared" si="3"/>
        <v>0.99830518998072271</v>
      </c>
      <c r="H31" s="5">
        <f t="shared" si="4"/>
        <v>0.99835893876584292</v>
      </c>
      <c r="I31" s="5">
        <f t="shared" si="5"/>
        <v>0.99841113035263507</v>
      </c>
      <c r="J31" s="5">
        <f t="shared" si="6"/>
        <v>0.99846180478826185</v>
      </c>
      <c r="K31" s="5">
        <f t="shared" si="7"/>
        <v>0.99851100125476266</v>
      </c>
      <c r="L31" s="5">
        <f t="shared" si="8"/>
        <v>0.99855875808266015</v>
      </c>
      <c r="M31" s="5">
        <f t="shared" si="9"/>
        <v>0.99860511276450747</v>
      </c>
    </row>
    <row r="32" spans="3:13">
      <c r="C32" s="18">
        <v>3</v>
      </c>
      <c r="D32" s="6">
        <f t="shared" si="0"/>
        <v>0.9986501019683699</v>
      </c>
      <c r="E32" s="6">
        <f t="shared" si="1"/>
        <v>0.99869376155123057</v>
      </c>
      <c r="F32" s="6">
        <f t="shared" si="2"/>
        <v>0.99873612657232791</v>
      </c>
      <c r="G32" s="6">
        <f t="shared" si="3"/>
        <v>0.99877723130640783</v>
      </c>
      <c r="H32" s="6">
        <f t="shared" si="4"/>
        <v>0.9988171092568956</v>
      </c>
      <c r="I32" s="6">
        <f t="shared" si="5"/>
        <v>0.99885579316897721</v>
      </c>
      <c r="J32" s="6">
        <f t="shared" si="6"/>
        <v>0.99889331504259105</v>
      </c>
      <c r="K32" s="6">
        <f t="shared" si="7"/>
        <v>0.99892970614532117</v>
      </c>
      <c r="L32" s="6">
        <f t="shared" si="8"/>
        <v>0.99896499702519703</v>
      </c>
      <c r="M32" s="6">
        <f t="shared" si="9"/>
        <v>0.99899921752338594</v>
      </c>
    </row>
    <row r="33" spans="3:13">
      <c r="C33" s="18">
        <v>3.1</v>
      </c>
      <c r="D33" s="6">
        <f t="shared" si="0"/>
        <v>0.9990323967867818</v>
      </c>
      <c r="E33" s="6">
        <f t="shared" si="1"/>
        <v>0.99906456328048621</v>
      </c>
      <c r="F33" s="6">
        <f t="shared" si="2"/>
        <v>0.99909574480017804</v>
      </c>
      <c r="G33" s="6">
        <f t="shared" si="3"/>
        <v>0.9991259684843683</v>
      </c>
      <c r="H33" s="6">
        <f t="shared" si="4"/>
        <v>0.99915526082654127</v>
      </c>
      <c r="I33" s="6">
        <f t="shared" si="5"/>
        <v>0.99918364768717138</v>
      </c>
      <c r="J33" s="6">
        <f t="shared" si="6"/>
        <v>0.99921115430562457</v>
      </c>
      <c r="K33" s="6">
        <f t="shared" si="7"/>
        <v>0.99923780531193251</v>
      </c>
      <c r="L33" s="6">
        <f t="shared" si="8"/>
        <v>0.99926362473844565</v>
      </c>
      <c r="M33" s="6">
        <f t="shared" si="9"/>
        <v>0.99928863603135487</v>
      </c>
    </row>
  </sheetData>
  <pageMargins left="0.7" right="0.7" top="0.75" bottom="0.75" header="0.3" footer="0.3"/>
  <pageSetup paperSize="9" orientation="landscape" verticalDpi="1200" r:id="rId1"/>
  <headerFooter>
    <oddHeader>&amp;CA standard normális eloszlásfüggvény értékei 
Φ(z&amp;Yp&amp;Y)=P(z &lt; z&amp;Yp&amp;Y)=p,  Φ(-z&amp;Yp&amp;Y)=1-Φ(z&amp;Yp&amp;Y)</oddHeader>
    <oddFooter>&amp;Cwww.mat-fiz-stat-tanoda.com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Normal="100" workbookViewId="0">
      <selection activeCell="B5" sqref="B5"/>
    </sheetView>
  </sheetViews>
  <sheetFormatPr defaultRowHeight="15"/>
  <sheetData>
    <row r="1" spans="1:14" s="15" customFormat="1">
      <c r="A1" s="22" t="s">
        <v>63</v>
      </c>
      <c r="B1" s="23" t="s">
        <v>10</v>
      </c>
      <c r="C1" s="23" t="s">
        <v>0</v>
      </c>
      <c r="D1" s="23" t="s">
        <v>9</v>
      </c>
      <c r="E1" s="23" t="s">
        <v>1</v>
      </c>
      <c r="F1" s="23" t="s">
        <v>8</v>
      </c>
      <c r="G1" s="23" t="s">
        <v>2</v>
      </c>
      <c r="H1" s="23" t="s">
        <v>7</v>
      </c>
      <c r="I1" s="23" t="s">
        <v>3</v>
      </c>
      <c r="J1" s="23" t="s">
        <v>6</v>
      </c>
      <c r="K1" s="23" t="s">
        <v>5</v>
      </c>
      <c r="L1" s="23" t="s">
        <v>61</v>
      </c>
      <c r="M1" s="23" t="s">
        <v>15</v>
      </c>
      <c r="N1" s="23" t="s">
        <v>4</v>
      </c>
    </row>
    <row r="2" spans="1:14">
      <c r="A2" s="12">
        <v>1</v>
      </c>
      <c r="B2" s="11">
        <f t="shared" ref="B2:B33" si="0">TINV(2*(1-$B$1),A2)</f>
        <v>0.15838444035216082</v>
      </c>
      <c r="C2" s="11">
        <f t="shared" ref="C2:C33" si="1">TINV(2*(1-$C$1),A2)</f>
        <v>0.32491969629254591</v>
      </c>
      <c r="D2" s="11">
        <f t="shared" ref="D2:D33" si="2">TINV(2*(1-$D$1),A2)</f>
        <v>0.5095254497089412</v>
      </c>
      <c r="E2" s="11">
        <f t="shared" ref="E2:E33" si="3">TINV(2*(1-$E$1),A2)</f>
        <v>0.72654252843310663</v>
      </c>
      <c r="F2" s="11">
        <f t="shared" ref="F2:F33" si="4">TINV(2*(1-$F$1),A2)</f>
        <v>0.99999999999999978</v>
      </c>
      <c r="G2" s="11">
        <f t="shared" ref="G2:G33" si="5">TINV(2*(1-$G$1),A2)</f>
        <v>1.3763819196608407</v>
      </c>
      <c r="H2" s="11">
        <f t="shared" ref="H2:H33" si="6">TINV(2*(1-$H$1),A2)</f>
        <v>1.9626105046788842</v>
      </c>
      <c r="I2" s="11">
        <f t="shared" ref="I2:I33" si="7">TINV(2*(1-$I$1),A2)</f>
        <v>3.0776835366103397</v>
      </c>
      <c r="J2" s="11">
        <f t="shared" ref="J2:J33" si="8">TINV(2*(1-$J$1),A2)</f>
        <v>6.3137515135738571</v>
      </c>
      <c r="K2" s="11">
        <f t="shared" ref="K2:K33" si="9">TINV(2*(1-$K$1),A2)</f>
        <v>12.706204733986979</v>
      </c>
      <c r="L2" s="11">
        <f t="shared" ref="L2:L33" si="10">TINV(2*(1-$L$1),A2)</f>
        <v>15.894544841132671</v>
      </c>
      <c r="M2" s="11">
        <f t="shared" ref="M2:M33" si="11">TINV(2*(1-$M$1),A2)</f>
        <v>31.820515948314096</v>
      </c>
      <c r="N2" s="11">
        <f t="shared" ref="N2:N33" si="12">TINV(2*(1-$N$1),A2)</f>
        <v>63.656741151954577</v>
      </c>
    </row>
    <row r="3" spans="1:14">
      <c r="A3" s="13">
        <v>2</v>
      </c>
      <c r="B3" s="11">
        <f t="shared" si="0"/>
        <v>0.14213381091637989</v>
      </c>
      <c r="C3" s="11">
        <f t="shared" si="1"/>
        <v>0.2886751346212858</v>
      </c>
      <c r="D3" s="11">
        <f t="shared" si="2"/>
        <v>0.44474959003968761</v>
      </c>
      <c r="E3" s="11">
        <f t="shared" si="3"/>
        <v>0.61721339991305579</v>
      </c>
      <c r="F3" s="11">
        <f t="shared" si="4"/>
        <v>0.81649658102356915</v>
      </c>
      <c r="G3" s="11">
        <f t="shared" si="5"/>
        <v>1.0606601719257251</v>
      </c>
      <c r="H3" s="11">
        <f t="shared" si="6"/>
        <v>1.3862065588147332</v>
      </c>
      <c r="I3" s="11">
        <f t="shared" si="7"/>
        <v>1.8856180826315692</v>
      </c>
      <c r="J3" s="11">
        <f t="shared" si="8"/>
        <v>2.9199855800975563</v>
      </c>
      <c r="K3" s="11">
        <f t="shared" si="9"/>
        <v>4.3026527295445387</v>
      </c>
      <c r="L3" s="11">
        <f t="shared" si="10"/>
        <v>4.8487322134337667</v>
      </c>
      <c r="M3" s="11">
        <f t="shared" si="11"/>
        <v>6.964556733963434</v>
      </c>
      <c r="N3" s="11">
        <f t="shared" si="12"/>
        <v>9.9248432004746974</v>
      </c>
    </row>
    <row r="4" spans="1:14">
      <c r="A4" s="13">
        <v>3</v>
      </c>
      <c r="B4" s="11">
        <f t="shared" si="0"/>
        <v>0.13659819936551193</v>
      </c>
      <c r="C4" s="11">
        <f t="shared" si="1"/>
        <v>0.2766706623572085</v>
      </c>
      <c r="D4" s="11">
        <f t="shared" si="2"/>
        <v>0.424201622453796</v>
      </c>
      <c r="E4" s="11">
        <f t="shared" si="3"/>
        <v>0.58438972749750318</v>
      </c>
      <c r="F4" s="11">
        <f t="shared" si="4"/>
        <v>0.76489232846987543</v>
      </c>
      <c r="G4" s="11">
        <f t="shared" si="5"/>
        <v>0.97847231156215186</v>
      </c>
      <c r="H4" s="11">
        <f t="shared" si="6"/>
        <v>1.2497781048019201</v>
      </c>
      <c r="I4" s="11">
        <f t="shared" si="7"/>
        <v>1.6377443522674118</v>
      </c>
      <c r="J4" s="11">
        <f t="shared" si="8"/>
        <v>2.353363434533132</v>
      </c>
      <c r="K4" s="11">
        <f t="shared" si="9"/>
        <v>3.1824463048868781</v>
      </c>
      <c r="L4" s="11">
        <f t="shared" si="10"/>
        <v>3.4819087601193708</v>
      </c>
      <c r="M4" s="11">
        <f t="shared" si="11"/>
        <v>4.5407028584215023</v>
      </c>
      <c r="N4" s="11">
        <f t="shared" si="12"/>
        <v>5.8409093094322131</v>
      </c>
    </row>
    <row r="5" spans="1:14">
      <c r="A5" s="13">
        <v>4</v>
      </c>
      <c r="B5" s="11">
        <f t="shared" si="0"/>
        <v>0.13383036712316759</v>
      </c>
      <c r="C5" s="11">
        <f t="shared" si="1"/>
        <v>0.27072229473082465</v>
      </c>
      <c r="D5" s="11">
        <f t="shared" si="2"/>
        <v>0.4141632601300862</v>
      </c>
      <c r="E5" s="11">
        <f t="shared" si="3"/>
        <v>0.56864906310362207</v>
      </c>
      <c r="F5" s="11">
        <f t="shared" si="4"/>
        <v>0.74069708418920444</v>
      </c>
      <c r="G5" s="11">
        <f t="shared" si="5"/>
        <v>0.94096457734495953</v>
      </c>
      <c r="H5" s="11">
        <f t="shared" si="6"/>
        <v>1.1895668526093557</v>
      </c>
      <c r="I5" s="11">
        <f t="shared" si="7"/>
        <v>1.5332062725949549</v>
      </c>
      <c r="J5" s="11">
        <f t="shared" si="8"/>
        <v>2.1318467819039766</v>
      </c>
      <c r="K5" s="11">
        <f t="shared" si="9"/>
        <v>2.7764451050438019</v>
      </c>
      <c r="L5" s="11">
        <f t="shared" si="10"/>
        <v>2.9985278731014748</v>
      </c>
      <c r="M5" s="11">
        <f t="shared" si="11"/>
        <v>3.7469473877564798</v>
      </c>
      <c r="N5" s="11">
        <f t="shared" si="12"/>
        <v>4.6040948712322454</v>
      </c>
    </row>
    <row r="6" spans="1:14">
      <c r="A6" s="13">
        <v>5</v>
      </c>
      <c r="B6" s="11">
        <f t="shared" si="0"/>
        <v>0.13217517524245137</v>
      </c>
      <c r="C6" s="11">
        <f t="shared" si="1"/>
        <v>0.26718086572637612</v>
      </c>
      <c r="D6" s="11">
        <f t="shared" si="2"/>
        <v>0.40822873311208241</v>
      </c>
      <c r="E6" s="11">
        <f t="shared" si="3"/>
        <v>0.55942964452048094</v>
      </c>
      <c r="F6" s="11">
        <f t="shared" si="4"/>
        <v>0.72668684387269766</v>
      </c>
      <c r="G6" s="11">
        <f t="shared" si="5"/>
        <v>0.91954378035826889</v>
      </c>
      <c r="H6" s="11">
        <f t="shared" si="6"/>
        <v>1.1557673437206808</v>
      </c>
      <c r="I6" s="11">
        <f t="shared" si="7"/>
        <v>1.4758840371182234</v>
      </c>
      <c r="J6" s="11">
        <f t="shared" si="8"/>
        <v>2.0150483720881205</v>
      </c>
      <c r="K6" s="11">
        <f t="shared" si="9"/>
        <v>2.5705818346975393</v>
      </c>
      <c r="L6" s="11">
        <f t="shared" si="10"/>
        <v>2.7565085215464373</v>
      </c>
      <c r="M6" s="11">
        <f t="shared" si="11"/>
        <v>3.3649299973503766</v>
      </c>
      <c r="N6" s="11">
        <f t="shared" si="12"/>
        <v>4.0321429833439062</v>
      </c>
    </row>
    <row r="7" spans="1:14">
      <c r="A7" s="13">
        <v>6</v>
      </c>
      <c r="B7" s="11">
        <f t="shared" si="0"/>
        <v>0.13107565312611746</v>
      </c>
      <c r="C7" s="11">
        <f t="shared" si="1"/>
        <v>0.26483453295499926</v>
      </c>
      <c r="D7" s="11">
        <f t="shared" si="2"/>
        <v>0.40431336143212893</v>
      </c>
      <c r="E7" s="11">
        <f t="shared" si="3"/>
        <v>0.55338092360049251</v>
      </c>
      <c r="F7" s="11">
        <f t="shared" si="4"/>
        <v>0.71755819656001862</v>
      </c>
      <c r="G7" s="11">
        <f t="shared" si="5"/>
        <v>0.90570328527717625</v>
      </c>
      <c r="H7" s="11">
        <f t="shared" si="6"/>
        <v>1.1341569308178547</v>
      </c>
      <c r="I7" s="11">
        <f t="shared" si="7"/>
        <v>1.4397557474976392</v>
      </c>
      <c r="J7" s="11">
        <f t="shared" si="8"/>
        <v>1.943180274291977</v>
      </c>
      <c r="K7" s="11">
        <f t="shared" si="9"/>
        <v>2.4469118464326804</v>
      </c>
      <c r="L7" s="11">
        <f t="shared" si="10"/>
        <v>2.6122418452456131</v>
      </c>
      <c r="M7" s="11">
        <f t="shared" si="11"/>
        <v>3.1426684031300516</v>
      </c>
      <c r="N7" s="11">
        <f t="shared" si="12"/>
        <v>3.7074280203872139</v>
      </c>
    </row>
    <row r="8" spans="1:14">
      <c r="A8" s="13">
        <v>7</v>
      </c>
      <c r="B8" s="11">
        <f t="shared" si="0"/>
        <v>0.13029279660185616</v>
      </c>
      <c r="C8" s="11">
        <f t="shared" si="1"/>
        <v>0.26316686137278444</v>
      </c>
      <c r="D8" s="11">
        <f t="shared" si="2"/>
        <v>0.4015382324324539</v>
      </c>
      <c r="E8" s="11">
        <f t="shared" si="3"/>
        <v>0.54910965799454492</v>
      </c>
      <c r="F8" s="11">
        <f t="shared" si="4"/>
        <v>0.71114177814769231</v>
      </c>
      <c r="G8" s="11">
        <f t="shared" si="5"/>
        <v>0.89602964440312816</v>
      </c>
      <c r="H8" s="11">
        <f t="shared" si="6"/>
        <v>1.1191591283615123</v>
      </c>
      <c r="I8" s="11">
        <f t="shared" si="7"/>
        <v>1.4149239278539318</v>
      </c>
      <c r="J8" s="11">
        <f t="shared" si="8"/>
        <v>1.894578603655801</v>
      </c>
      <c r="K8" s="11">
        <f t="shared" si="9"/>
        <v>2.3646242509493183</v>
      </c>
      <c r="L8" s="11">
        <f t="shared" si="10"/>
        <v>2.5167524177125404</v>
      </c>
      <c r="M8" s="11">
        <f t="shared" si="11"/>
        <v>2.9979515663577763</v>
      </c>
      <c r="N8" s="11">
        <f t="shared" si="12"/>
        <v>3.4994832972544687</v>
      </c>
    </row>
    <row r="9" spans="1:14">
      <c r="A9" s="13">
        <v>8</v>
      </c>
      <c r="B9" s="11">
        <f t="shared" si="0"/>
        <v>0.12970727156453465</v>
      </c>
      <c r="C9" s="11">
        <f t="shared" si="1"/>
        <v>0.26192109676904263</v>
      </c>
      <c r="D9" s="11">
        <f t="shared" si="2"/>
        <v>0.39946929730387337</v>
      </c>
      <c r="E9" s="11">
        <f t="shared" si="3"/>
        <v>0.54593376358634438</v>
      </c>
      <c r="F9" s="11">
        <f t="shared" si="4"/>
        <v>0.70638661270868153</v>
      </c>
      <c r="G9" s="11">
        <f t="shared" si="5"/>
        <v>0.88888951785616999</v>
      </c>
      <c r="H9" s="11">
        <f t="shared" si="6"/>
        <v>1.1081454446876968</v>
      </c>
      <c r="I9" s="11">
        <f t="shared" si="7"/>
        <v>1.3968153099515961</v>
      </c>
      <c r="J9" s="11">
        <f t="shared" si="8"/>
        <v>1.8595480333018268</v>
      </c>
      <c r="K9" s="11">
        <f t="shared" si="9"/>
        <v>2.3060041332991164</v>
      </c>
      <c r="L9" s="11">
        <f t="shared" si="10"/>
        <v>2.4489849889074753</v>
      </c>
      <c r="M9" s="11">
        <f t="shared" si="11"/>
        <v>2.8964594462137514</v>
      </c>
      <c r="N9" s="11">
        <f t="shared" si="12"/>
        <v>3.3553873311348399</v>
      </c>
    </row>
    <row r="10" spans="1:14">
      <c r="A10" s="13">
        <v>9</v>
      </c>
      <c r="B10" s="11">
        <f t="shared" si="0"/>
        <v>0.12925293216143258</v>
      </c>
      <c r="C10" s="11">
        <f t="shared" si="1"/>
        <v>0.26095533649365765</v>
      </c>
      <c r="D10" s="11">
        <f t="shared" si="2"/>
        <v>0.39786776482101649</v>
      </c>
      <c r="E10" s="11">
        <f t="shared" si="3"/>
        <v>0.5434802414990012</v>
      </c>
      <c r="F10" s="11">
        <f t="shared" si="4"/>
        <v>0.70272214681352962</v>
      </c>
      <c r="G10" s="11">
        <f t="shared" si="5"/>
        <v>0.88340385977700753</v>
      </c>
      <c r="H10" s="11">
        <f t="shared" si="6"/>
        <v>1.0997161965197368</v>
      </c>
      <c r="I10" s="11">
        <f t="shared" si="7"/>
        <v>1.3830287386012596</v>
      </c>
      <c r="J10" s="11">
        <f t="shared" si="8"/>
        <v>1.8331129225500695</v>
      </c>
      <c r="K10" s="11">
        <f t="shared" si="9"/>
        <v>2.262157158173582</v>
      </c>
      <c r="L10" s="11">
        <f t="shared" si="10"/>
        <v>2.3984409830267612</v>
      </c>
      <c r="M10" s="11">
        <f t="shared" si="11"/>
        <v>2.8214379214105243</v>
      </c>
      <c r="N10" s="11">
        <f t="shared" si="12"/>
        <v>3.2498355411274824</v>
      </c>
    </row>
    <row r="11" spans="1:14">
      <c r="A11" s="13">
        <v>10</v>
      </c>
      <c r="B11" s="11">
        <f t="shared" si="0"/>
        <v>0.12889018930269158</v>
      </c>
      <c r="C11" s="11">
        <f t="shared" si="1"/>
        <v>0.2601848295114314</v>
      </c>
      <c r="D11" s="11">
        <f t="shared" si="2"/>
        <v>0.39659149378478975</v>
      </c>
      <c r="E11" s="11">
        <f t="shared" si="3"/>
        <v>0.54152803879875444</v>
      </c>
      <c r="F11" s="11">
        <f t="shared" si="4"/>
        <v>0.69981206137329455</v>
      </c>
      <c r="G11" s="11">
        <f t="shared" si="5"/>
        <v>0.87905782864499615</v>
      </c>
      <c r="H11" s="11">
        <f t="shared" si="6"/>
        <v>1.0930580737119828</v>
      </c>
      <c r="I11" s="11">
        <f t="shared" si="7"/>
        <v>1.3721836413030442</v>
      </c>
      <c r="J11" s="11">
        <f t="shared" si="8"/>
        <v>1.8124611021972235</v>
      </c>
      <c r="K11" s="11">
        <f t="shared" si="9"/>
        <v>2.2281388424258681</v>
      </c>
      <c r="L11" s="11">
        <f t="shared" si="10"/>
        <v>2.3593146198191519</v>
      </c>
      <c r="M11" s="11">
        <f t="shared" si="11"/>
        <v>2.7637694577884568</v>
      </c>
      <c r="N11" s="11">
        <f t="shared" si="12"/>
        <v>3.169272671609173</v>
      </c>
    </row>
    <row r="12" spans="1:14">
      <c r="A12" s="13">
        <v>11</v>
      </c>
      <c r="B12" s="11">
        <f t="shared" si="0"/>
        <v>0.12859391103312529</v>
      </c>
      <c r="C12" s="11">
        <f t="shared" si="1"/>
        <v>0.25955586049529278</v>
      </c>
      <c r="D12" s="11">
        <f t="shared" si="2"/>
        <v>0.39555062422888887</v>
      </c>
      <c r="E12" s="11">
        <f t="shared" si="3"/>
        <v>0.5399378785087916</v>
      </c>
      <c r="F12" s="11">
        <f t="shared" si="4"/>
        <v>0.69744532761963485</v>
      </c>
      <c r="G12" s="11">
        <f t="shared" si="5"/>
        <v>0.87552997817111811</v>
      </c>
      <c r="H12" s="11">
        <f t="shared" si="6"/>
        <v>1.0876663804688023</v>
      </c>
      <c r="I12" s="11">
        <f t="shared" si="7"/>
        <v>1.363430318196635</v>
      </c>
      <c r="J12" s="11">
        <f t="shared" si="8"/>
        <v>1.7958848142321888</v>
      </c>
      <c r="K12" s="11">
        <f t="shared" si="9"/>
        <v>2.2009851587218412</v>
      </c>
      <c r="L12" s="11">
        <f t="shared" si="10"/>
        <v>2.3281398260823538</v>
      </c>
      <c r="M12" s="11">
        <f t="shared" si="11"/>
        <v>2.7180791831764335</v>
      </c>
      <c r="N12" s="11">
        <f t="shared" si="12"/>
        <v>3.1058065135821673</v>
      </c>
    </row>
    <row r="13" spans="1:14">
      <c r="A13" s="13">
        <v>12</v>
      </c>
      <c r="B13" s="11">
        <f t="shared" si="0"/>
        <v>0.1283473808047299</v>
      </c>
      <c r="C13" s="11">
        <f t="shared" si="1"/>
        <v>0.25903274569562795</v>
      </c>
      <c r="D13" s="11">
        <f t="shared" si="2"/>
        <v>0.39468558079100713</v>
      </c>
      <c r="E13" s="11">
        <f t="shared" si="3"/>
        <v>0.53861766824415525</v>
      </c>
      <c r="F13" s="11">
        <f t="shared" si="4"/>
        <v>0.69548286557060512</v>
      </c>
      <c r="G13" s="11">
        <f t="shared" si="5"/>
        <v>0.87260929168786094</v>
      </c>
      <c r="H13" s="11">
        <f t="shared" si="6"/>
        <v>1.0832114205723458</v>
      </c>
      <c r="I13" s="11">
        <f t="shared" si="7"/>
        <v>1.3562173341811601</v>
      </c>
      <c r="J13" s="11">
        <f t="shared" si="8"/>
        <v>1.7822875476056756</v>
      </c>
      <c r="K13" s="11">
        <f t="shared" si="9"/>
        <v>2.1788128271650695</v>
      </c>
      <c r="L13" s="11">
        <f t="shared" si="10"/>
        <v>2.3027216711405432</v>
      </c>
      <c r="M13" s="11">
        <f t="shared" si="11"/>
        <v>2.6809979919600373</v>
      </c>
      <c r="N13" s="11">
        <f t="shared" si="12"/>
        <v>3.0545395859505025</v>
      </c>
    </row>
    <row r="14" spans="1:14">
      <c r="A14" s="13">
        <v>13</v>
      </c>
      <c r="B14" s="11">
        <f t="shared" si="0"/>
        <v>0.12813904982745278</v>
      </c>
      <c r="C14" s="11">
        <f t="shared" si="1"/>
        <v>0.2585908577302688</v>
      </c>
      <c r="D14" s="11">
        <f t="shared" si="2"/>
        <v>0.39395531378738102</v>
      </c>
      <c r="E14" s="11">
        <f t="shared" si="3"/>
        <v>0.53750408957849727</v>
      </c>
      <c r="F14" s="11">
        <f t="shared" si="4"/>
        <v>0.69382930429346357</v>
      </c>
      <c r="G14" s="11">
        <f t="shared" si="5"/>
        <v>0.87015153407001455</v>
      </c>
      <c r="H14" s="11">
        <f t="shared" si="6"/>
        <v>1.0794687371495479</v>
      </c>
      <c r="I14" s="11">
        <f t="shared" si="7"/>
        <v>1.350171288920202</v>
      </c>
      <c r="J14" s="11">
        <f t="shared" si="8"/>
        <v>1.7709333826482787</v>
      </c>
      <c r="K14" s="11">
        <f t="shared" si="9"/>
        <v>2.1603686522485344</v>
      </c>
      <c r="L14" s="11">
        <f t="shared" si="10"/>
        <v>2.2816035620520205</v>
      </c>
      <c r="M14" s="11">
        <f t="shared" si="11"/>
        <v>2.6503088359529769</v>
      </c>
      <c r="N14" s="11">
        <f t="shared" si="12"/>
        <v>3.012275833134912</v>
      </c>
    </row>
    <row r="15" spans="1:14">
      <c r="A15" s="13">
        <v>14</v>
      </c>
      <c r="B15" s="11">
        <f t="shared" si="0"/>
        <v>0.12796068471033367</v>
      </c>
      <c r="C15" s="11">
        <f t="shared" si="1"/>
        <v>0.25821265390734871</v>
      </c>
      <c r="D15" s="11">
        <f t="shared" si="2"/>
        <v>0.39333062163964005</v>
      </c>
      <c r="E15" s="11">
        <f t="shared" si="3"/>
        <v>0.53655217984860815</v>
      </c>
      <c r="F15" s="11">
        <f t="shared" si="4"/>
        <v>0.6924170696273404</v>
      </c>
      <c r="G15" s="11">
        <f t="shared" si="5"/>
        <v>0.86805478166102623</v>
      </c>
      <c r="H15" s="11">
        <f t="shared" si="6"/>
        <v>1.0762802446955808</v>
      </c>
      <c r="I15" s="11">
        <f t="shared" si="7"/>
        <v>1.3450303745781542</v>
      </c>
      <c r="J15" s="11">
        <f t="shared" si="8"/>
        <v>1.7613101150619608</v>
      </c>
      <c r="K15" s="11">
        <f t="shared" si="9"/>
        <v>2.1447866812820848</v>
      </c>
      <c r="L15" s="11">
        <f t="shared" si="10"/>
        <v>2.2637812762946954</v>
      </c>
      <c r="M15" s="11">
        <f t="shared" si="11"/>
        <v>2.6244940644958863</v>
      </c>
      <c r="N15" s="11">
        <f t="shared" si="12"/>
        <v>2.9768427339532941</v>
      </c>
    </row>
    <row r="16" spans="1:14">
      <c r="A16" s="13">
        <v>15</v>
      </c>
      <c r="B16" s="11">
        <f t="shared" si="0"/>
        <v>0.12780625811955448</v>
      </c>
      <c r="C16" s="11">
        <f t="shared" si="1"/>
        <v>0.25788530095537576</v>
      </c>
      <c r="D16" s="11">
        <f t="shared" si="2"/>
        <v>0.39279016606873673</v>
      </c>
      <c r="E16" s="11">
        <f t="shared" si="3"/>
        <v>0.53572913301676506</v>
      </c>
      <c r="F16" s="11">
        <f t="shared" si="4"/>
        <v>0.69119694901523676</v>
      </c>
      <c r="G16" s="11">
        <f t="shared" si="5"/>
        <v>0.86624497330002637</v>
      </c>
      <c r="H16" s="11">
        <f t="shared" si="6"/>
        <v>1.0735313956925641</v>
      </c>
      <c r="I16" s="11">
        <f t="shared" si="7"/>
        <v>1.3406056079588469</v>
      </c>
      <c r="J16" s="11">
        <f t="shared" si="8"/>
        <v>1.7530503252078615</v>
      </c>
      <c r="K16" s="11">
        <f t="shared" si="9"/>
        <v>2.1314495356759524</v>
      </c>
      <c r="L16" s="11">
        <f t="shared" si="10"/>
        <v>2.2485402874831442</v>
      </c>
      <c r="M16" s="11">
        <f t="shared" si="11"/>
        <v>2.6024802903902327</v>
      </c>
      <c r="N16" s="11">
        <f t="shared" si="12"/>
        <v>2.9467128828348832</v>
      </c>
    </row>
    <row r="17" spans="1:14">
      <c r="A17" s="13">
        <v>16</v>
      </c>
      <c r="B17" s="11">
        <f t="shared" si="0"/>
        <v>0.12767125669720675</v>
      </c>
      <c r="C17" s="11">
        <f t="shared" si="1"/>
        <v>0.25759919487310134</v>
      </c>
      <c r="D17" s="11">
        <f t="shared" si="2"/>
        <v>0.39231799347655083</v>
      </c>
      <c r="E17" s="11">
        <f t="shared" si="3"/>
        <v>0.5350104529416464</v>
      </c>
      <c r="F17" s="11">
        <f t="shared" si="4"/>
        <v>0.69013225386679355</v>
      </c>
      <c r="G17" s="11">
        <f t="shared" si="5"/>
        <v>0.86466700190458812</v>
      </c>
      <c r="H17" s="11">
        <f t="shared" si="6"/>
        <v>1.0711371633930526</v>
      </c>
      <c r="I17" s="11">
        <f t="shared" si="7"/>
        <v>1.3367571674221792</v>
      </c>
      <c r="J17" s="11">
        <f t="shared" si="8"/>
        <v>1.7458836689428865</v>
      </c>
      <c r="K17" s="11">
        <f t="shared" si="9"/>
        <v>2.1199052851625781</v>
      </c>
      <c r="L17" s="11">
        <f t="shared" si="10"/>
        <v>2.2353584245525555</v>
      </c>
      <c r="M17" s="11">
        <f t="shared" si="11"/>
        <v>2.5834871786903726</v>
      </c>
      <c r="N17" s="11">
        <f t="shared" si="12"/>
        <v>2.9207816214826163</v>
      </c>
    </row>
    <row r="18" spans="1:14">
      <c r="A18" s="13">
        <v>17</v>
      </c>
      <c r="B18" s="11">
        <f t="shared" si="0"/>
        <v>0.1275522340193318</v>
      </c>
      <c r="C18" s="11">
        <f t="shared" si="1"/>
        <v>0.25734700576910097</v>
      </c>
      <c r="D18" s="11">
        <f t="shared" si="2"/>
        <v>0.39190193791790595</v>
      </c>
      <c r="E18" s="11">
        <f t="shared" si="3"/>
        <v>0.53437747987901552</v>
      </c>
      <c r="F18" s="11">
        <f t="shared" si="4"/>
        <v>0.68919507520972534</v>
      </c>
      <c r="G18" s="11">
        <f t="shared" si="5"/>
        <v>0.86327901752736924</v>
      </c>
      <c r="H18" s="11">
        <f t="shared" si="6"/>
        <v>1.0690331107286122</v>
      </c>
      <c r="I18" s="11">
        <f t="shared" si="7"/>
        <v>1.3333793898044775</v>
      </c>
      <c r="J18" s="11">
        <f t="shared" si="8"/>
        <v>1.7396067156488346</v>
      </c>
      <c r="K18" s="11">
        <f t="shared" si="9"/>
        <v>2.1098155585926612</v>
      </c>
      <c r="L18" s="11">
        <f t="shared" si="10"/>
        <v>2.2238452991989321</v>
      </c>
      <c r="M18" s="11">
        <f t="shared" si="11"/>
        <v>2.5669339747001976</v>
      </c>
      <c r="N18" s="11">
        <f t="shared" si="12"/>
        <v>2.8982305183425119</v>
      </c>
    </row>
    <row r="19" spans="1:14">
      <c r="A19" s="13">
        <v>18</v>
      </c>
      <c r="B19" s="11">
        <f t="shared" si="0"/>
        <v>0.12744651305533211</v>
      </c>
      <c r="C19" s="11">
        <f t="shared" si="1"/>
        <v>0.25712304265586916</v>
      </c>
      <c r="D19" s="11">
        <f t="shared" si="2"/>
        <v>0.39153256043385187</v>
      </c>
      <c r="E19" s="11">
        <f t="shared" si="3"/>
        <v>0.53381575056869601</v>
      </c>
      <c r="F19" s="11">
        <f t="shared" si="4"/>
        <v>0.68836380652158824</v>
      </c>
      <c r="G19" s="11">
        <f t="shared" si="5"/>
        <v>0.86204866809776282</v>
      </c>
      <c r="H19" s="11">
        <f t="shared" si="6"/>
        <v>1.0671695156419778</v>
      </c>
      <c r="I19" s="11">
        <f t="shared" si="7"/>
        <v>1.3303909436421164</v>
      </c>
      <c r="J19" s="11">
        <f t="shared" si="8"/>
        <v>1.7340635923093939</v>
      </c>
      <c r="K19" s="11">
        <f t="shared" si="9"/>
        <v>2.1009220368611805</v>
      </c>
      <c r="L19" s="11">
        <f t="shared" si="10"/>
        <v>2.2137032404084476</v>
      </c>
      <c r="M19" s="11">
        <f t="shared" si="11"/>
        <v>2.5523796182187537</v>
      </c>
      <c r="N19" s="11">
        <f t="shared" si="12"/>
        <v>2.8784404709116362</v>
      </c>
    </row>
    <row r="20" spans="1:14">
      <c r="A20" s="13">
        <v>19</v>
      </c>
      <c r="B20" s="11">
        <f t="shared" si="0"/>
        <v>0.12735198290044508</v>
      </c>
      <c r="C20" s="11">
        <f t="shared" si="1"/>
        <v>0.25692281981374965</v>
      </c>
      <c r="D20" s="11">
        <f t="shared" si="2"/>
        <v>0.39120242579135034</v>
      </c>
      <c r="E20" s="11">
        <f t="shared" si="3"/>
        <v>0.53331388168166471</v>
      </c>
      <c r="F20" s="11">
        <f t="shared" si="4"/>
        <v>0.68762146025899229</v>
      </c>
      <c r="G20" s="11">
        <f t="shared" si="5"/>
        <v>0.86095055037780011</v>
      </c>
      <c r="H20" s="11">
        <f t="shared" si="6"/>
        <v>1.0655073986924792</v>
      </c>
      <c r="I20" s="11">
        <f t="shared" si="7"/>
        <v>1.3277282090895812</v>
      </c>
      <c r="J20" s="11">
        <f t="shared" si="8"/>
        <v>1.7291327924721895</v>
      </c>
      <c r="K20" s="11">
        <f t="shared" si="9"/>
        <v>2.093024049854864</v>
      </c>
      <c r="L20" s="11">
        <f t="shared" si="10"/>
        <v>2.2047013361315102</v>
      </c>
      <c r="M20" s="11">
        <f t="shared" si="11"/>
        <v>2.5394831891909035</v>
      </c>
      <c r="N20" s="11">
        <f t="shared" si="12"/>
        <v>2.8609346040387695</v>
      </c>
    </row>
    <row r="21" spans="1:14">
      <c r="A21" s="13">
        <v>20</v>
      </c>
      <c r="B21" s="11">
        <f t="shared" si="0"/>
        <v>0.12726695669313326</v>
      </c>
      <c r="C21" s="11">
        <f t="shared" si="1"/>
        <v>0.25674275387200363</v>
      </c>
      <c r="D21" s="11">
        <f t="shared" si="2"/>
        <v>0.39090559774941502</v>
      </c>
      <c r="E21" s="11">
        <f t="shared" si="3"/>
        <v>0.53286279165556638</v>
      </c>
      <c r="F21" s="11">
        <f t="shared" si="4"/>
        <v>0.68695449650352414</v>
      </c>
      <c r="G21" s="11">
        <f t="shared" si="5"/>
        <v>0.85996443984186044</v>
      </c>
      <c r="H21" s="11">
        <f t="shared" si="6"/>
        <v>1.0640157712650185</v>
      </c>
      <c r="I21" s="11">
        <f t="shared" si="7"/>
        <v>1.3253407070395045</v>
      </c>
      <c r="J21" s="11">
        <f t="shared" si="8"/>
        <v>1.7247182182137983</v>
      </c>
      <c r="K21" s="11">
        <f t="shared" si="9"/>
        <v>2.0859634412955419</v>
      </c>
      <c r="L21" s="11">
        <f t="shared" si="10"/>
        <v>2.1966577269405265</v>
      </c>
      <c r="M21" s="11">
        <f t="shared" si="11"/>
        <v>2.5279770008548947</v>
      </c>
      <c r="N21" s="11">
        <f t="shared" si="12"/>
        <v>2.8453397066478177</v>
      </c>
    </row>
    <row r="22" spans="1:14">
      <c r="A22" s="13">
        <v>21</v>
      </c>
      <c r="B22" s="11">
        <f t="shared" si="0"/>
        <v>0.1271900702640989</v>
      </c>
      <c r="C22" s="11">
        <f t="shared" si="1"/>
        <v>0.2565799478484605</v>
      </c>
      <c r="D22" s="11">
        <f t="shared" si="2"/>
        <v>0.39063727953499316</v>
      </c>
      <c r="E22" s="11">
        <f t="shared" si="3"/>
        <v>0.53245514705352681</v>
      </c>
      <c r="F22" s="11">
        <f t="shared" si="4"/>
        <v>0.68635199078139753</v>
      </c>
      <c r="G22" s="11">
        <f t="shared" si="5"/>
        <v>0.8590740353048103</v>
      </c>
      <c r="H22" s="11">
        <f t="shared" si="6"/>
        <v>1.0626696882289086</v>
      </c>
      <c r="I22" s="11">
        <f t="shared" si="7"/>
        <v>1.3231878739122505</v>
      </c>
      <c r="J22" s="11">
        <f t="shared" si="8"/>
        <v>1.7207428714853452</v>
      </c>
      <c r="K22" s="11">
        <f t="shared" si="9"/>
        <v>2.0796138370827215</v>
      </c>
      <c r="L22" s="11">
        <f t="shared" si="10"/>
        <v>2.1894272672836586</v>
      </c>
      <c r="M22" s="11">
        <f t="shared" si="11"/>
        <v>2.517648013618806</v>
      </c>
      <c r="N22" s="11">
        <f t="shared" si="12"/>
        <v>2.8313595540559779</v>
      </c>
    </row>
    <row r="23" spans="1:14">
      <c r="A23" s="13">
        <v>22</v>
      </c>
      <c r="B23" s="11">
        <f t="shared" si="0"/>
        <v>0.12712020851915795</v>
      </c>
      <c r="C23" s="11">
        <f t="shared" si="1"/>
        <v>0.25643203436180639</v>
      </c>
      <c r="D23" s="11">
        <f t="shared" si="2"/>
        <v>0.3903935530316659</v>
      </c>
      <c r="E23" s="11">
        <f t="shared" si="3"/>
        <v>0.53208496135196892</v>
      </c>
      <c r="F23" s="11">
        <f t="shared" si="4"/>
        <v>0.68580503177607377</v>
      </c>
      <c r="G23" s="11">
        <f t="shared" si="5"/>
        <v>0.85826605176861248</v>
      </c>
      <c r="H23" s="11">
        <f t="shared" si="6"/>
        <v>1.0614488434836464</v>
      </c>
      <c r="I23" s="11">
        <f t="shared" si="7"/>
        <v>1.3212367416538635</v>
      </c>
      <c r="J23" s="11">
        <f t="shared" si="8"/>
        <v>1.7171443354398237</v>
      </c>
      <c r="K23" s="11">
        <f t="shared" si="9"/>
        <v>2.0738730583156064</v>
      </c>
      <c r="L23" s="11">
        <f t="shared" si="10"/>
        <v>2.1828926458306492</v>
      </c>
      <c r="M23" s="11">
        <f t="shared" si="11"/>
        <v>2.5083245498442981</v>
      </c>
      <c r="N23" s="11">
        <f t="shared" si="12"/>
        <v>2.818756055685423</v>
      </c>
    </row>
    <row r="24" spans="1:14">
      <c r="A24" s="13">
        <v>23</v>
      </c>
      <c r="B24" s="11">
        <f t="shared" si="0"/>
        <v>0.12705645109067237</v>
      </c>
      <c r="C24" s="11">
        <f t="shared" si="1"/>
        <v>0.25629705993196072</v>
      </c>
      <c r="D24" s="11">
        <f t="shared" si="2"/>
        <v>0.39017118645178295</v>
      </c>
      <c r="E24" s="11">
        <f t="shared" si="3"/>
        <v>0.53174729935409326</v>
      </c>
      <c r="F24" s="11">
        <f t="shared" si="4"/>
        <v>0.68530627811525857</v>
      </c>
      <c r="G24" s="11">
        <f t="shared" si="5"/>
        <v>0.85752955379881279</v>
      </c>
      <c r="H24" s="11">
        <f t="shared" si="6"/>
        <v>1.0603365396923117</v>
      </c>
      <c r="I24" s="11">
        <f t="shared" si="7"/>
        <v>1.3194602398508177</v>
      </c>
      <c r="J24" s="11">
        <f t="shared" si="8"/>
        <v>1.7138715170749599</v>
      </c>
      <c r="K24" s="11">
        <f t="shared" si="9"/>
        <v>2.0686575986105389</v>
      </c>
      <c r="L24" s="11">
        <f t="shared" si="10"/>
        <v>2.1769581062837817</v>
      </c>
      <c r="M24" s="11">
        <f t="shared" si="11"/>
        <v>2.4998667357186282</v>
      </c>
      <c r="N24" s="11">
        <f t="shared" si="12"/>
        <v>2.8073356777881031</v>
      </c>
    </row>
    <row r="25" spans="1:14">
      <c r="A25" s="13">
        <v>24</v>
      </c>
      <c r="B25" s="11">
        <f t="shared" si="0"/>
        <v>0.12699803162089901</v>
      </c>
      <c r="C25" s="11">
        <f t="shared" si="1"/>
        <v>0.25617339833500108</v>
      </c>
      <c r="D25" s="11">
        <f t="shared" si="2"/>
        <v>0.38996749039668088</v>
      </c>
      <c r="E25" s="11">
        <f t="shared" si="3"/>
        <v>0.53143805615654571</v>
      </c>
      <c r="F25" s="11">
        <f t="shared" si="4"/>
        <v>0.68484962729073451</v>
      </c>
      <c r="G25" s="11">
        <f t="shared" si="5"/>
        <v>0.85685545818673869</v>
      </c>
      <c r="H25" s="11">
        <f t="shared" si="6"/>
        <v>1.0593189208577241</v>
      </c>
      <c r="I25" s="11">
        <f t="shared" si="7"/>
        <v>1.3178359337025656</v>
      </c>
      <c r="J25" s="11">
        <f t="shared" si="8"/>
        <v>1.710882066733471</v>
      </c>
      <c r="K25" s="11">
        <f t="shared" si="9"/>
        <v>2.0638985473180682</v>
      </c>
      <c r="L25" s="11">
        <f t="shared" si="10"/>
        <v>2.1715446698513494</v>
      </c>
      <c r="M25" s="11">
        <f t="shared" si="11"/>
        <v>2.4921594685663058</v>
      </c>
      <c r="N25" s="11">
        <f t="shared" si="12"/>
        <v>2.7969394976065445</v>
      </c>
    </row>
    <row r="26" spans="1:14">
      <c r="A26" s="13">
        <v>25</v>
      </c>
      <c r="B26" s="11">
        <f t="shared" si="0"/>
        <v>0.12694430684927238</v>
      </c>
      <c r="C26" s="11">
        <f t="shared" si="1"/>
        <v>0.25605968484430364</v>
      </c>
      <c r="D26" s="11">
        <f t="shared" si="2"/>
        <v>0.38978020867644714</v>
      </c>
      <c r="E26" s="11">
        <f t="shared" si="3"/>
        <v>0.53115378962032178</v>
      </c>
      <c r="F26" s="11">
        <f t="shared" si="4"/>
        <v>0.68442996495784136</v>
      </c>
      <c r="G26" s="11">
        <f t="shared" si="5"/>
        <v>0.85623615778782947</v>
      </c>
      <c r="H26" s="11">
        <f t="shared" si="6"/>
        <v>1.0583843927124286</v>
      </c>
      <c r="I26" s="11">
        <f t="shared" si="7"/>
        <v>1.3163450726986188</v>
      </c>
      <c r="J26" s="11">
        <f t="shared" si="8"/>
        <v>1.7081407452327646</v>
      </c>
      <c r="K26" s="11">
        <f t="shared" si="9"/>
        <v>2.0595385356585911</v>
      </c>
      <c r="L26" s="11">
        <f t="shared" si="10"/>
        <v>2.16658662703112</v>
      </c>
      <c r="M26" s="11">
        <f t="shared" si="11"/>
        <v>2.4851071699089751</v>
      </c>
      <c r="N26" s="11">
        <f t="shared" si="12"/>
        <v>2.7874358052060133</v>
      </c>
    </row>
    <row r="27" spans="1:14">
      <c r="A27" s="13">
        <v>26</v>
      </c>
      <c r="B27" s="11">
        <f t="shared" si="0"/>
        <v>0.12689473285643232</v>
      </c>
      <c r="C27" s="11">
        <f t="shared" si="1"/>
        <v>0.25595476571197295</v>
      </c>
      <c r="D27" s="11">
        <f t="shared" si="2"/>
        <v>0.38960743447695212</v>
      </c>
      <c r="E27" s="11">
        <f t="shared" si="3"/>
        <v>0.53089159182430135</v>
      </c>
      <c r="F27" s="11">
        <f t="shared" si="4"/>
        <v>0.68404297273628134</v>
      </c>
      <c r="G27" s="11">
        <f t="shared" si="5"/>
        <v>0.85566523343977363</v>
      </c>
      <c r="H27" s="11">
        <f t="shared" si="6"/>
        <v>1.057523179407156</v>
      </c>
      <c r="I27" s="11">
        <f t="shared" si="7"/>
        <v>1.3149718642910853</v>
      </c>
      <c r="J27" s="11">
        <f t="shared" si="8"/>
        <v>1.7056179005492731</v>
      </c>
      <c r="K27" s="11">
        <f t="shared" si="9"/>
        <v>2.0555294184806892</v>
      </c>
      <c r="L27" s="11">
        <f t="shared" si="10"/>
        <v>2.1620288646189145</v>
      </c>
      <c r="M27" s="11">
        <f t="shared" si="11"/>
        <v>2.4786298170843013</v>
      </c>
      <c r="N27" s="11">
        <f t="shared" si="12"/>
        <v>2.7787145234414217</v>
      </c>
    </row>
    <row r="28" spans="1:14">
      <c r="A28" s="13">
        <v>27</v>
      </c>
      <c r="B28" s="11">
        <f t="shared" si="0"/>
        <v>0.12684884660407636</v>
      </c>
      <c r="C28" s="11">
        <f t="shared" si="1"/>
        <v>0.25585765892393197</v>
      </c>
      <c r="D28" s="11">
        <f t="shared" si="2"/>
        <v>0.38944754526562009</v>
      </c>
      <c r="E28" s="11">
        <f t="shared" si="3"/>
        <v>0.53064898931539095</v>
      </c>
      <c r="F28" s="11">
        <f t="shared" si="4"/>
        <v>0.68368497918427673</v>
      </c>
      <c r="G28" s="11">
        <f t="shared" si="5"/>
        <v>0.85513723080607607</v>
      </c>
      <c r="H28" s="11">
        <f t="shared" si="6"/>
        <v>1.0567269805203225</v>
      </c>
      <c r="I28" s="11">
        <f t="shared" si="7"/>
        <v>1.3137029128460269</v>
      </c>
      <c r="J28" s="11">
        <f t="shared" si="8"/>
        <v>1.7032884229680842</v>
      </c>
      <c r="K28" s="11">
        <f t="shared" si="9"/>
        <v>2.0518304929706712</v>
      </c>
      <c r="L28" s="11">
        <f t="shared" si="10"/>
        <v>2.1578248135420175</v>
      </c>
      <c r="M28" s="11">
        <f t="shared" si="11"/>
        <v>2.4726599043499835</v>
      </c>
      <c r="N28" s="11">
        <f t="shared" si="12"/>
        <v>2.7706829457059454</v>
      </c>
    </row>
    <row r="29" spans="1:14">
      <c r="A29" s="13">
        <v>28</v>
      </c>
      <c r="B29" s="11">
        <f t="shared" si="0"/>
        <v>0.12680625144299407</v>
      </c>
      <c r="C29" s="11">
        <f t="shared" si="1"/>
        <v>0.25576752339935438</v>
      </c>
      <c r="D29" s="11">
        <f t="shared" si="2"/>
        <v>0.38929915172574436</v>
      </c>
      <c r="E29" s="11">
        <f t="shared" si="3"/>
        <v>0.53042386490130111</v>
      </c>
      <c r="F29" s="11">
        <f t="shared" si="4"/>
        <v>0.68335284304161692</v>
      </c>
      <c r="G29" s="11">
        <f t="shared" si="5"/>
        <v>0.85464748569420457</v>
      </c>
      <c r="H29" s="11">
        <f t="shared" si="6"/>
        <v>1.055988702868603</v>
      </c>
      <c r="I29" s="11">
        <f t="shared" si="7"/>
        <v>1.31252678160602</v>
      </c>
      <c r="J29" s="11">
        <f t="shared" si="8"/>
        <v>1.7011309076118102</v>
      </c>
      <c r="K29" s="11">
        <f t="shared" si="9"/>
        <v>2.0484071146628864</v>
      </c>
      <c r="L29" s="11">
        <f t="shared" si="10"/>
        <v>2.1539348556322944</v>
      </c>
      <c r="M29" s="11">
        <f t="shared" si="11"/>
        <v>2.4671400891699662</v>
      </c>
      <c r="N29" s="11">
        <f t="shared" si="12"/>
        <v>2.7632624424106087</v>
      </c>
    </row>
    <row r="30" spans="1:14">
      <c r="A30" s="13">
        <v>29</v>
      </c>
      <c r="B30" s="11">
        <f t="shared" si="0"/>
        <v>0.12676660562855047</v>
      </c>
      <c r="C30" s="11">
        <f t="shared" si="1"/>
        <v>0.25568363458823085</v>
      </c>
      <c r="D30" s="11">
        <f t="shared" si="2"/>
        <v>0.38916105731476069</v>
      </c>
      <c r="E30" s="11">
        <f t="shared" si="3"/>
        <v>0.53021439574712614</v>
      </c>
      <c r="F30" s="11">
        <f t="shared" si="4"/>
        <v>0.68304386087458591</v>
      </c>
      <c r="G30" s="11">
        <f t="shared" si="5"/>
        <v>0.85419198599398261</v>
      </c>
      <c r="H30" s="11">
        <f t="shared" si="6"/>
        <v>1.0553022487562278</v>
      </c>
      <c r="I30" s="11">
        <f t="shared" si="7"/>
        <v>1.311433647311786</v>
      </c>
      <c r="J30" s="11">
        <f t="shared" si="8"/>
        <v>1.6991269956228652</v>
      </c>
      <c r="K30" s="11">
        <f t="shared" si="9"/>
        <v>2.0452296111085477</v>
      </c>
      <c r="L30" s="11">
        <f t="shared" si="10"/>
        <v>2.1503250739466164</v>
      </c>
      <c r="M30" s="11">
        <f t="shared" si="11"/>
        <v>2.4620213500711348</v>
      </c>
      <c r="N30" s="11">
        <f t="shared" si="12"/>
        <v>2.7563859020980566</v>
      </c>
    </row>
    <row r="31" spans="1:14">
      <c r="A31" s="13">
        <v>30</v>
      </c>
      <c r="B31" s="11">
        <f t="shared" si="0"/>
        <v>0.12672961314033454</v>
      </c>
      <c r="C31" s="11">
        <f t="shared" si="1"/>
        <v>0.25560536496885067</v>
      </c>
      <c r="D31" s="11">
        <f t="shared" si="2"/>
        <v>0.38903222595488207</v>
      </c>
      <c r="E31" s="11">
        <f t="shared" si="3"/>
        <v>0.53001900394438572</v>
      </c>
      <c r="F31" s="11">
        <f t="shared" si="4"/>
        <v>0.68275569337415143</v>
      </c>
      <c r="G31" s="11">
        <f t="shared" si="5"/>
        <v>0.8537672615835632</v>
      </c>
      <c r="H31" s="11">
        <f t="shared" si="6"/>
        <v>1.0546623472781693</v>
      </c>
      <c r="I31" s="11">
        <f t="shared" si="7"/>
        <v>1.3104150253988278</v>
      </c>
      <c r="J31" s="11">
        <f t="shared" si="8"/>
        <v>1.6972608510721257</v>
      </c>
      <c r="K31" s="11">
        <f t="shared" si="9"/>
        <v>2.0422724493667923</v>
      </c>
      <c r="L31" s="11">
        <f t="shared" si="10"/>
        <v>2.1469662632385997</v>
      </c>
      <c r="M31" s="11">
        <f t="shared" si="11"/>
        <v>2.4572615309518122</v>
      </c>
      <c r="N31" s="11">
        <f t="shared" si="12"/>
        <v>2.7499956517557429</v>
      </c>
    </row>
    <row r="32" spans="1:14">
      <c r="A32" s="13">
        <v>60</v>
      </c>
      <c r="B32" s="11">
        <f t="shared" si="0"/>
        <v>0.12619436440604292</v>
      </c>
      <c r="C32" s="11">
        <f t="shared" si="1"/>
        <v>0.25447339500612765</v>
      </c>
      <c r="D32" s="11">
        <f t="shared" si="2"/>
        <v>0.38717040016870219</v>
      </c>
      <c r="E32" s="11">
        <f t="shared" si="3"/>
        <v>0.52719812726675985</v>
      </c>
      <c r="F32" s="11">
        <f t="shared" si="4"/>
        <v>0.67860072069974886</v>
      </c>
      <c r="G32" s="11">
        <f t="shared" si="5"/>
        <v>0.84765300647018038</v>
      </c>
      <c r="H32" s="11">
        <f t="shared" si="6"/>
        <v>1.0454689431992712</v>
      </c>
      <c r="I32" s="11">
        <f t="shared" si="7"/>
        <v>1.295821093492842</v>
      </c>
      <c r="J32" s="11">
        <f t="shared" si="8"/>
        <v>1.6706488653884</v>
      </c>
      <c r="K32" s="11">
        <f t="shared" si="9"/>
        <v>2.0002978043295352</v>
      </c>
      <c r="L32" s="11">
        <f t="shared" si="10"/>
        <v>2.0993628151415011</v>
      </c>
      <c r="M32" s="11">
        <f t="shared" si="11"/>
        <v>2.3901194570284554</v>
      </c>
      <c r="N32" s="11">
        <f t="shared" si="12"/>
        <v>2.6602830137229336</v>
      </c>
    </row>
    <row r="33" spans="1:14">
      <c r="A33" s="14">
        <v>120</v>
      </c>
      <c r="B33" s="11">
        <f t="shared" si="0"/>
        <v>0.12592756826034535</v>
      </c>
      <c r="C33" s="11">
        <f t="shared" si="1"/>
        <v>0.25390952323156968</v>
      </c>
      <c r="D33" s="11">
        <f t="shared" si="2"/>
        <v>0.38624392538002639</v>
      </c>
      <c r="E33" s="11">
        <f t="shared" si="3"/>
        <v>0.5257963906441816</v>
      </c>
      <c r="F33" s="11">
        <f t="shared" si="4"/>
        <v>0.67653972496419201</v>
      </c>
      <c r="G33" s="11">
        <f t="shared" si="5"/>
        <v>0.84462683785732362</v>
      </c>
      <c r="H33" s="11">
        <f t="shared" si="6"/>
        <v>1.0409315704685778</v>
      </c>
      <c r="I33" s="11">
        <f t="shared" si="7"/>
        <v>1.288646233627365</v>
      </c>
      <c r="J33" s="11">
        <f t="shared" si="8"/>
        <v>1.6576508998454447</v>
      </c>
      <c r="K33" s="11">
        <f t="shared" si="9"/>
        <v>1.9799303810037054</v>
      </c>
      <c r="L33" s="11">
        <f t="shared" si="10"/>
        <v>2.0763131446070666</v>
      </c>
      <c r="M33" s="11">
        <f t="shared" si="11"/>
        <v>2.3578245990052169</v>
      </c>
      <c r="N33" s="11">
        <f t="shared" si="12"/>
        <v>2.6174211351785717</v>
      </c>
    </row>
  </sheetData>
  <pageMargins left="0.7" right="0.7" top="0.75" bottom="0.75" header="0.3" footer="0.3"/>
  <pageSetup paperSize="9" orientation="landscape" verticalDpi="1200" r:id="rId1"/>
  <headerFooter>
    <oddHeader>&amp;CA Student-féle t-eloszlás táblázata
P(t&amp;"Mathematica1,Normál"&lt;&amp;"-,Normál"t&amp;Yp&amp;Y(&amp;"Mathematica1,Normál"n&amp;"-,Normál"))=p</oddHeader>
    <oddFooter>&amp;Cwww.mat-fiz-stat-tanoda.com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Normal="100" workbookViewId="0">
      <selection activeCell="N15" sqref="N15"/>
    </sheetView>
  </sheetViews>
  <sheetFormatPr defaultRowHeight="15"/>
  <sheetData>
    <row r="1" spans="1:14" s="15" customFormat="1">
      <c r="A1" s="22" t="s">
        <v>64</v>
      </c>
      <c r="B1" s="23" t="s">
        <v>32</v>
      </c>
      <c r="C1" s="24" t="s">
        <v>33</v>
      </c>
      <c r="D1" s="24" t="s">
        <v>34</v>
      </c>
      <c r="E1" s="24" t="s">
        <v>35</v>
      </c>
      <c r="F1" s="24" t="s">
        <v>36</v>
      </c>
      <c r="G1" s="24" t="s">
        <v>37</v>
      </c>
      <c r="H1" s="24" t="s">
        <v>38</v>
      </c>
      <c r="I1" s="24" t="s">
        <v>39</v>
      </c>
      <c r="J1" s="24" t="s">
        <v>40</v>
      </c>
      <c r="K1" s="24" t="s">
        <v>41</v>
      </c>
      <c r="L1" s="24" t="s">
        <v>42</v>
      </c>
      <c r="M1" s="24" t="s">
        <v>43</v>
      </c>
      <c r="N1" s="24" t="s">
        <v>44</v>
      </c>
    </row>
    <row r="2" spans="1:14">
      <c r="A2" s="12">
        <v>1</v>
      </c>
      <c r="B2" s="11">
        <f t="shared" ref="B2:B33" si="0">TINV($B$1,A2)</f>
        <v>636.61924865955893</v>
      </c>
      <c r="C2" s="11">
        <f t="shared" ref="C2:C33" si="1">TINV($C$1,A2)</f>
        <v>63.656741151954634</v>
      </c>
      <c r="D2" s="11">
        <f t="shared" ref="D2:D33" si="2">TINV($D$1,A2)</f>
        <v>31.820515948314124</v>
      </c>
      <c r="E2" s="11">
        <f t="shared" ref="E2:E33" si="3">TINV($E$1,A2)</f>
        <v>12.70620473398699</v>
      </c>
      <c r="F2" s="11">
        <f t="shared" ref="F2:F33" si="4">TINV($F$1,A2)</f>
        <v>6.3137515135738624</v>
      </c>
      <c r="G2" s="11">
        <f t="shared" ref="G2:G33" si="5">TINV($G$1,A2)</f>
        <v>3.0776835366103379</v>
      </c>
      <c r="H2" s="11">
        <f t="shared" ref="H2:H33" si="6">TINV($H$1,A2)</f>
        <v>1.9626105046788846</v>
      </c>
      <c r="I2" s="11">
        <f t="shared" ref="I2:I33" si="7">TINV($I$1,A2)</f>
        <v>1.3763819196608402</v>
      </c>
      <c r="J2" s="11">
        <f t="shared" ref="J2:J33" si="8">TINV($J$1,A2)</f>
        <v>0.99999999999999978</v>
      </c>
      <c r="K2" s="11">
        <f t="shared" ref="K2:K33" si="9">TINV($K$1,A2)</f>
        <v>0.72654252843310663</v>
      </c>
      <c r="L2" s="11">
        <f t="shared" ref="L2:L33" si="10">TINV($L$1,A2)</f>
        <v>0.5095254497089412</v>
      </c>
      <c r="M2" s="11">
        <f t="shared" ref="M2:M33" si="11">TINV($M$1,A2)</f>
        <v>0.32491969629254591</v>
      </c>
      <c r="N2" s="11">
        <f t="shared" ref="N2:N33" si="12">TINV($N$1,A2)</f>
        <v>0.15838444035216009</v>
      </c>
    </row>
    <row r="3" spans="1:14">
      <c r="A3" s="13">
        <v>2</v>
      </c>
      <c r="B3" s="11">
        <f t="shared" si="0"/>
        <v>31.599054575050587</v>
      </c>
      <c r="C3" s="11">
        <f t="shared" si="1"/>
        <v>9.9248432004747045</v>
      </c>
      <c r="D3" s="11">
        <f t="shared" si="2"/>
        <v>6.9645567339634358</v>
      </c>
      <c r="E3" s="11">
        <f t="shared" si="3"/>
        <v>4.3026527295445423</v>
      </c>
      <c r="F3" s="11">
        <f t="shared" si="4"/>
        <v>2.919985580097558</v>
      </c>
      <c r="G3" s="11">
        <f t="shared" si="5"/>
        <v>1.8856180826315692</v>
      </c>
      <c r="H3" s="11">
        <f t="shared" si="6"/>
        <v>1.3862065588147332</v>
      </c>
      <c r="I3" s="11">
        <f t="shared" si="7"/>
        <v>1.0606601719257251</v>
      </c>
      <c r="J3" s="11">
        <f t="shared" si="8"/>
        <v>0.81649658102356915</v>
      </c>
      <c r="K3" s="11">
        <f t="shared" si="9"/>
        <v>0.61721339991305579</v>
      </c>
      <c r="L3" s="11">
        <f t="shared" si="10"/>
        <v>0.44474959003968761</v>
      </c>
      <c r="M3" s="11">
        <f t="shared" si="11"/>
        <v>0.2886751346212858</v>
      </c>
      <c r="N3" s="11">
        <f t="shared" si="12"/>
        <v>0.14213381091637989</v>
      </c>
    </row>
    <row r="4" spans="1:14">
      <c r="A4" s="13">
        <v>3</v>
      </c>
      <c r="B4" s="11">
        <f t="shared" si="0"/>
        <v>12.923978636312679</v>
      </c>
      <c r="C4" s="11">
        <f t="shared" si="1"/>
        <v>5.8409093094322149</v>
      </c>
      <c r="D4" s="11">
        <f t="shared" si="2"/>
        <v>4.5407028584215041</v>
      </c>
      <c r="E4" s="11">
        <f t="shared" si="3"/>
        <v>3.1824463048868799</v>
      </c>
      <c r="F4" s="11">
        <f t="shared" si="4"/>
        <v>2.353363434533132</v>
      </c>
      <c r="G4" s="11">
        <f t="shared" si="5"/>
        <v>1.6377443522674109</v>
      </c>
      <c r="H4" s="11">
        <f t="shared" si="6"/>
        <v>1.2497781048019201</v>
      </c>
      <c r="I4" s="11">
        <f t="shared" si="7"/>
        <v>0.97847231156215186</v>
      </c>
      <c r="J4" s="11">
        <f t="shared" si="8"/>
        <v>0.76489232846987543</v>
      </c>
      <c r="K4" s="11">
        <f t="shared" si="9"/>
        <v>0.5843897274975034</v>
      </c>
      <c r="L4" s="11">
        <f t="shared" si="10"/>
        <v>0.424201622453796</v>
      </c>
      <c r="M4" s="11">
        <f t="shared" si="11"/>
        <v>0.2766706623572085</v>
      </c>
      <c r="N4" s="11">
        <f t="shared" si="12"/>
        <v>0.13659819936551193</v>
      </c>
    </row>
    <row r="5" spans="1:14">
      <c r="A5" s="13">
        <v>4</v>
      </c>
      <c r="B5" s="11">
        <f t="shared" si="0"/>
        <v>8.6103015811870023</v>
      </c>
      <c r="C5" s="11">
        <f t="shared" si="1"/>
        <v>4.6040948712322471</v>
      </c>
      <c r="D5" s="11">
        <f t="shared" si="2"/>
        <v>3.7469473877564807</v>
      </c>
      <c r="E5" s="11">
        <f t="shared" si="3"/>
        <v>2.7764451050438028</v>
      </c>
      <c r="F5" s="11">
        <f t="shared" si="4"/>
        <v>2.1318467819039775</v>
      </c>
      <c r="G5" s="11">
        <f t="shared" si="5"/>
        <v>1.5332062725949549</v>
      </c>
      <c r="H5" s="11">
        <f t="shared" si="6"/>
        <v>1.1895668526093557</v>
      </c>
      <c r="I5" s="11">
        <f t="shared" si="7"/>
        <v>0.94096457734495953</v>
      </c>
      <c r="J5" s="11">
        <f t="shared" si="8"/>
        <v>0.74069708418920444</v>
      </c>
      <c r="K5" s="11">
        <f t="shared" si="9"/>
        <v>0.56864906310362273</v>
      </c>
      <c r="L5" s="11">
        <f t="shared" si="10"/>
        <v>0.4141632601300862</v>
      </c>
      <c r="M5" s="11">
        <f t="shared" si="11"/>
        <v>0.27072229473082465</v>
      </c>
      <c r="N5" s="11">
        <f t="shared" si="12"/>
        <v>0.13383036712316426</v>
      </c>
    </row>
    <row r="6" spans="1:14">
      <c r="A6" s="13">
        <v>5</v>
      </c>
      <c r="B6" s="11">
        <f t="shared" si="0"/>
        <v>6.8688266256429564</v>
      </c>
      <c r="C6" s="11">
        <f t="shared" si="1"/>
        <v>4.032142983343908</v>
      </c>
      <c r="D6" s="11">
        <f t="shared" si="2"/>
        <v>3.3649299973503766</v>
      </c>
      <c r="E6" s="11">
        <f t="shared" si="3"/>
        <v>2.5705818346975402</v>
      </c>
      <c r="F6" s="11">
        <f t="shared" si="4"/>
        <v>2.0150483720881205</v>
      </c>
      <c r="G6" s="11">
        <f t="shared" si="5"/>
        <v>1.4758840371182234</v>
      </c>
      <c r="H6" s="11">
        <f t="shared" si="6"/>
        <v>1.1557673437206808</v>
      </c>
      <c r="I6" s="11">
        <f t="shared" si="7"/>
        <v>0.91954378035826845</v>
      </c>
      <c r="J6" s="11">
        <f t="shared" si="8"/>
        <v>0.72668684387269766</v>
      </c>
      <c r="K6" s="11">
        <f t="shared" si="9"/>
        <v>0.55942964452048094</v>
      </c>
      <c r="L6" s="11">
        <f t="shared" si="10"/>
        <v>0.40822873311208241</v>
      </c>
      <c r="M6" s="11">
        <f t="shared" si="11"/>
        <v>0.26718086572637612</v>
      </c>
      <c r="N6" s="11">
        <f t="shared" si="12"/>
        <v>0.13217517524245137</v>
      </c>
    </row>
    <row r="7" spans="1:14">
      <c r="A7" s="13">
        <v>6</v>
      </c>
      <c r="B7" s="11">
        <f t="shared" si="0"/>
        <v>5.9588161787279859</v>
      </c>
      <c r="C7" s="11">
        <f t="shared" si="1"/>
        <v>3.7074280203872148</v>
      </c>
      <c r="D7" s="11">
        <f t="shared" si="2"/>
        <v>3.1426684031300525</v>
      </c>
      <c r="E7" s="11">
        <f t="shared" si="3"/>
        <v>2.4469118464326822</v>
      </c>
      <c r="F7" s="11">
        <f t="shared" si="4"/>
        <v>1.943180274291977</v>
      </c>
      <c r="G7" s="11">
        <f t="shared" si="5"/>
        <v>1.4397557474976392</v>
      </c>
      <c r="H7" s="11">
        <f t="shared" si="6"/>
        <v>1.1341569308178547</v>
      </c>
      <c r="I7" s="11">
        <f t="shared" si="7"/>
        <v>0.90570328527717581</v>
      </c>
      <c r="J7" s="11">
        <f t="shared" si="8"/>
        <v>0.71755819656001862</v>
      </c>
      <c r="K7" s="11">
        <f t="shared" si="9"/>
        <v>0.55338092360049251</v>
      </c>
      <c r="L7" s="11">
        <f t="shared" si="10"/>
        <v>0.40431336143212893</v>
      </c>
      <c r="M7" s="11">
        <f t="shared" si="11"/>
        <v>0.26483453295499926</v>
      </c>
      <c r="N7" s="11">
        <f t="shared" si="12"/>
        <v>0.13107565312611746</v>
      </c>
    </row>
    <row r="8" spans="1:14">
      <c r="A8" s="13">
        <v>7</v>
      </c>
      <c r="B8" s="11">
        <f t="shared" si="0"/>
        <v>5.4078825207809356</v>
      </c>
      <c r="C8" s="11">
        <f t="shared" si="1"/>
        <v>3.4994832972544687</v>
      </c>
      <c r="D8" s="11">
        <f t="shared" si="2"/>
        <v>2.9979515663577763</v>
      </c>
      <c r="E8" s="11">
        <f t="shared" si="3"/>
        <v>2.3646242509493192</v>
      </c>
      <c r="F8" s="11">
        <f t="shared" si="4"/>
        <v>1.894578603655801</v>
      </c>
      <c r="G8" s="11">
        <f t="shared" si="5"/>
        <v>1.4149239278539318</v>
      </c>
      <c r="H8" s="11">
        <f t="shared" si="6"/>
        <v>1.1191591283615123</v>
      </c>
      <c r="I8" s="11">
        <f t="shared" si="7"/>
        <v>0.89602964440312816</v>
      </c>
      <c r="J8" s="11">
        <f t="shared" si="8"/>
        <v>0.71114177814769231</v>
      </c>
      <c r="K8" s="11">
        <f t="shared" si="9"/>
        <v>0.54910965799454492</v>
      </c>
      <c r="L8" s="11">
        <f t="shared" si="10"/>
        <v>0.4015382324324539</v>
      </c>
      <c r="M8" s="11">
        <f t="shared" si="11"/>
        <v>0.26316686137278444</v>
      </c>
      <c r="N8" s="11">
        <f t="shared" si="12"/>
        <v>0.13029279660185616</v>
      </c>
    </row>
    <row r="9" spans="1:14">
      <c r="A9" s="13">
        <v>8</v>
      </c>
      <c r="B9" s="11">
        <f t="shared" si="0"/>
        <v>5.041305433272619</v>
      </c>
      <c r="C9" s="11">
        <f t="shared" si="1"/>
        <v>3.3553873311348408</v>
      </c>
      <c r="D9" s="11">
        <f t="shared" si="2"/>
        <v>2.8964594462137523</v>
      </c>
      <c r="E9" s="11">
        <f t="shared" si="3"/>
        <v>2.3060041332991172</v>
      </c>
      <c r="F9" s="11">
        <f t="shared" si="4"/>
        <v>1.8595480333018273</v>
      </c>
      <c r="G9" s="11">
        <f t="shared" si="5"/>
        <v>1.3968153099515943</v>
      </c>
      <c r="H9" s="11">
        <f t="shared" si="6"/>
        <v>1.1081454446876968</v>
      </c>
      <c r="I9" s="11">
        <f t="shared" si="7"/>
        <v>0.88888951785616888</v>
      </c>
      <c r="J9" s="11">
        <f t="shared" si="8"/>
        <v>0.70638661270868153</v>
      </c>
      <c r="K9" s="11">
        <f t="shared" si="9"/>
        <v>0.54593376358634438</v>
      </c>
      <c r="L9" s="11">
        <f t="shared" si="10"/>
        <v>0.39946929730387337</v>
      </c>
      <c r="M9" s="11">
        <f t="shared" si="11"/>
        <v>0.26192109676904263</v>
      </c>
      <c r="N9" s="11">
        <f t="shared" si="12"/>
        <v>0.12970727156453465</v>
      </c>
    </row>
    <row r="10" spans="1:14">
      <c r="A10" s="13">
        <v>9</v>
      </c>
      <c r="B10" s="11">
        <f t="shared" si="0"/>
        <v>4.780912585751155</v>
      </c>
      <c r="C10" s="11">
        <f t="shared" si="1"/>
        <v>3.2498355411274824</v>
      </c>
      <c r="D10" s="11">
        <f t="shared" si="2"/>
        <v>2.8214379214105243</v>
      </c>
      <c r="E10" s="11">
        <f t="shared" si="3"/>
        <v>2.2621571581735829</v>
      </c>
      <c r="F10" s="11">
        <f t="shared" si="4"/>
        <v>1.83311292255007</v>
      </c>
      <c r="G10" s="11">
        <f t="shared" si="5"/>
        <v>1.3830287386012596</v>
      </c>
      <c r="H10" s="11">
        <f t="shared" si="6"/>
        <v>1.0997161965197368</v>
      </c>
      <c r="I10" s="11">
        <f t="shared" si="7"/>
        <v>0.88340385977700753</v>
      </c>
      <c r="J10" s="11">
        <f t="shared" si="8"/>
        <v>0.70272214681352962</v>
      </c>
      <c r="K10" s="11">
        <f t="shared" si="9"/>
        <v>0.5434802414990012</v>
      </c>
      <c r="L10" s="11">
        <f t="shared" si="10"/>
        <v>0.39786776482101649</v>
      </c>
      <c r="M10" s="11">
        <f t="shared" si="11"/>
        <v>0.26095533649365765</v>
      </c>
      <c r="N10" s="11">
        <f t="shared" si="12"/>
        <v>0.12925293216143258</v>
      </c>
    </row>
    <row r="11" spans="1:14">
      <c r="A11" s="13">
        <v>10</v>
      </c>
      <c r="B11" s="11">
        <f t="shared" si="0"/>
        <v>4.5868938583383425</v>
      </c>
      <c r="C11" s="11">
        <f t="shared" si="1"/>
        <v>3.1692726716091739</v>
      </c>
      <c r="D11" s="11">
        <f t="shared" si="2"/>
        <v>2.7637694577884577</v>
      </c>
      <c r="E11" s="11">
        <f t="shared" si="3"/>
        <v>2.2281388424258681</v>
      </c>
      <c r="F11" s="11">
        <f t="shared" si="4"/>
        <v>1.8124611021972235</v>
      </c>
      <c r="G11" s="11">
        <f t="shared" si="5"/>
        <v>1.3721836413030442</v>
      </c>
      <c r="H11" s="11">
        <f t="shared" si="6"/>
        <v>1.0930580737119828</v>
      </c>
      <c r="I11" s="11">
        <f t="shared" si="7"/>
        <v>0.87905782864499615</v>
      </c>
      <c r="J11" s="11">
        <f t="shared" si="8"/>
        <v>0.69981206137329455</v>
      </c>
      <c r="K11" s="11">
        <f t="shared" si="9"/>
        <v>0.54152803879875444</v>
      </c>
      <c r="L11" s="11">
        <f t="shared" si="10"/>
        <v>0.39659149378478975</v>
      </c>
      <c r="M11" s="11">
        <f t="shared" si="11"/>
        <v>0.2601848295114314</v>
      </c>
      <c r="N11" s="11">
        <f t="shared" si="12"/>
        <v>0.12889018930269158</v>
      </c>
    </row>
    <row r="12" spans="1:14">
      <c r="A12" s="13">
        <v>11</v>
      </c>
      <c r="B12" s="11">
        <f t="shared" si="0"/>
        <v>4.4369793375248179</v>
      </c>
      <c r="C12" s="11">
        <f t="shared" si="1"/>
        <v>3.1058065135821673</v>
      </c>
      <c r="D12" s="11">
        <f t="shared" si="2"/>
        <v>2.7180791831764344</v>
      </c>
      <c r="E12" s="11">
        <f t="shared" si="3"/>
        <v>2.2009851587218421</v>
      </c>
      <c r="F12" s="11">
        <f t="shared" si="4"/>
        <v>1.7958848142321888</v>
      </c>
      <c r="G12" s="11">
        <f t="shared" si="5"/>
        <v>1.3634303181966336</v>
      </c>
      <c r="H12" s="11">
        <f t="shared" si="6"/>
        <v>1.0876663804688023</v>
      </c>
      <c r="I12" s="11">
        <f t="shared" si="7"/>
        <v>0.87552997817111811</v>
      </c>
      <c r="J12" s="11">
        <f t="shared" si="8"/>
        <v>0.69744532761963485</v>
      </c>
      <c r="K12" s="11">
        <f t="shared" si="9"/>
        <v>0.5399378785087916</v>
      </c>
      <c r="L12" s="11">
        <f t="shared" si="10"/>
        <v>0.39555062422888887</v>
      </c>
      <c r="M12" s="11">
        <f t="shared" si="11"/>
        <v>0.25955586049529278</v>
      </c>
      <c r="N12" s="11">
        <f t="shared" si="12"/>
        <v>0.12859391103312529</v>
      </c>
    </row>
    <row r="13" spans="1:14">
      <c r="A13" s="13">
        <v>12</v>
      </c>
      <c r="B13" s="11">
        <f t="shared" si="0"/>
        <v>4.3177912823316458</v>
      </c>
      <c r="C13" s="11">
        <f t="shared" si="1"/>
        <v>3.0545395859505025</v>
      </c>
      <c r="D13" s="11">
        <f t="shared" si="2"/>
        <v>2.6809979919600382</v>
      </c>
      <c r="E13" s="11">
        <f t="shared" si="3"/>
        <v>2.1788128271650695</v>
      </c>
      <c r="F13" s="11">
        <f t="shared" si="4"/>
        <v>1.7822875476056765</v>
      </c>
      <c r="G13" s="11">
        <f t="shared" si="5"/>
        <v>1.3562173341811601</v>
      </c>
      <c r="H13" s="11">
        <f t="shared" si="6"/>
        <v>1.0832114205723458</v>
      </c>
      <c r="I13" s="11">
        <f t="shared" si="7"/>
        <v>0.87260929168785983</v>
      </c>
      <c r="J13" s="11">
        <f t="shared" si="8"/>
        <v>0.69548286557060512</v>
      </c>
      <c r="K13" s="11">
        <f t="shared" si="9"/>
        <v>0.53861766824415525</v>
      </c>
      <c r="L13" s="11">
        <f t="shared" si="10"/>
        <v>0.39468558079100713</v>
      </c>
      <c r="M13" s="11">
        <f t="shared" si="11"/>
        <v>0.25903274569562795</v>
      </c>
      <c r="N13" s="11">
        <f t="shared" si="12"/>
        <v>0.1283473808047299</v>
      </c>
    </row>
    <row r="14" spans="1:14">
      <c r="A14" s="13">
        <v>13</v>
      </c>
      <c r="B14" s="11">
        <f t="shared" si="0"/>
        <v>4.2208317255935377</v>
      </c>
      <c r="C14" s="11">
        <f t="shared" si="1"/>
        <v>3.0122758331349129</v>
      </c>
      <c r="D14" s="11">
        <f t="shared" si="2"/>
        <v>2.6503088359529769</v>
      </c>
      <c r="E14" s="11">
        <f t="shared" si="3"/>
        <v>2.1603686522485352</v>
      </c>
      <c r="F14" s="11">
        <f t="shared" si="4"/>
        <v>1.7709333826482787</v>
      </c>
      <c r="G14" s="11">
        <f t="shared" si="5"/>
        <v>1.350171288920202</v>
      </c>
      <c r="H14" s="11">
        <f t="shared" si="6"/>
        <v>1.0794687371495479</v>
      </c>
      <c r="I14" s="11">
        <f t="shared" si="7"/>
        <v>0.87015153407001455</v>
      </c>
      <c r="J14" s="11">
        <f t="shared" si="8"/>
        <v>0.69382930429346357</v>
      </c>
      <c r="K14" s="11">
        <f t="shared" si="9"/>
        <v>0.53750408957849727</v>
      </c>
      <c r="L14" s="11">
        <f t="shared" si="10"/>
        <v>0.39395531378738102</v>
      </c>
      <c r="M14" s="11">
        <f t="shared" si="11"/>
        <v>0.2585908577302688</v>
      </c>
      <c r="N14" s="11">
        <f t="shared" si="12"/>
        <v>0.12813904982745278</v>
      </c>
    </row>
    <row r="15" spans="1:14">
      <c r="A15" s="13">
        <v>14</v>
      </c>
      <c r="B15" s="11">
        <f t="shared" si="0"/>
        <v>4.1404541126485555</v>
      </c>
      <c r="C15" s="11">
        <f t="shared" si="1"/>
        <v>2.976842733953295</v>
      </c>
      <c r="D15" s="11">
        <f t="shared" si="2"/>
        <v>2.6244940644958863</v>
      </c>
      <c r="E15" s="11">
        <f t="shared" si="3"/>
        <v>2.1447866812820848</v>
      </c>
      <c r="F15" s="11">
        <f t="shared" si="4"/>
        <v>1.7613101150619617</v>
      </c>
      <c r="G15" s="11">
        <f t="shared" si="5"/>
        <v>1.345030374578152</v>
      </c>
      <c r="H15" s="11">
        <f t="shared" si="6"/>
        <v>1.0762802446955808</v>
      </c>
      <c r="I15" s="11">
        <f t="shared" si="7"/>
        <v>0.86805478166102623</v>
      </c>
      <c r="J15" s="11">
        <f t="shared" si="8"/>
        <v>0.6924170696273404</v>
      </c>
      <c r="K15" s="11">
        <f t="shared" si="9"/>
        <v>0.53655217984860815</v>
      </c>
      <c r="L15" s="11">
        <f t="shared" si="10"/>
        <v>0.39333062163964005</v>
      </c>
      <c r="M15" s="11">
        <f t="shared" si="11"/>
        <v>0.25821265390734871</v>
      </c>
      <c r="N15" s="11">
        <f t="shared" si="12"/>
        <v>0.12796068471033367</v>
      </c>
    </row>
    <row r="16" spans="1:14">
      <c r="A16" s="13">
        <v>15</v>
      </c>
      <c r="B16" s="11">
        <f t="shared" si="0"/>
        <v>4.0727651957795938</v>
      </c>
      <c r="C16" s="11">
        <f t="shared" si="1"/>
        <v>2.9467128828348832</v>
      </c>
      <c r="D16" s="11">
        <f t="shared" si="2"/>
        <v>2.6024802903902327</v>
      </c>
      <c r="E16" s="11">
        <f t="shared" si="3"/>
        <v>2.1314495356759524</v>
      </c>
      <c r="F16" s="11">
        <f t="shared" si="4"/>
        <v>1.7530503252078615</v>
      </c>
      <c r="G16" s="11">
        <f t="shared" si="5"/>
        <v>1.3406056079588469</v>
      </c>
      <c r="H16" s="11">
        <f t="shared" si="6"/>
        <v>1.0735313956925641</v>
      </c>
      <c r="I16" s="11">
        <f t="shared" si="7"/>
        <v>0.86624497330002548</v>
      </c>
      <c r="J16" s="11">
        <f t="shared" si="8"/>
        <v>0.69119694901523676</v>
      </c>
      <c r="K16" s="11">
        <f t="shared" si="9"/>
        <v>0.53572913301676506</v>
      </c>
      <c r="L16" s="11">
        <f t="shared" si="10"/>
        <v>0.39279016606873673</v>
      </c>
      <c r="M16" s="11">
        <f t="shared" si="11"/>
        <v>0.25788530095537576</v>
      </c>
      <c r="N16" s="11">
        <f t="shared" si="12"/>
        <v>0.12780625811955448</v>
      </c>
    </row>
    <row r="17" spans="1:14">
      <c r="A17" s="13">
        <v>16</v>
      </c>
      <c r="B17" s="11">
        <f t="shared" si="0"/>
        <v>4.0149963270101505</v>
      </c>
      <c r="C17" s="11">
        <f t="shared" si="1"/>
        <v>2.9207816214826163</v>
      </c>
      <c r="D17" s="11">
        <f t="shared" si="2"/>
        <v>2.5834871786903726</v>
      </c>
      <c r="E17" s="11">
        <f t="shared" si="3"/>
        <v>2.119905285162579</v>
      </c>
      <c r="F17" s="11">
        <f t="shared" si="4"/>
        <v>1.7458836689428874</v>
      </c>
      <c r="G17" s="11">
        <f t="shared" si="5"/>
        <v>1.3367571674221792</v>
      </c>
      <c r="H17" s="11">
        <f t="shared" si="6"/>
        <v>1.0711371633930526</v>
      </c>
      <c r="I17" s="11">
        <f t="shared" si="7"/>
        <v>0.86466700190458812</v>
      </c>
      <c r="J17" s="11">
        <f t="shared" si="8"/>
        <v>0.69013225386679355</v>
      </c>
      <c r="K17" s="11">
        <f t="shared" si="9"/>
        <v>0.5350104529416464</v>
      </c>
      <c r="L17" s="11">
        <f t="shared" si="10"/>
        <v>0.39231799347655083</v>
      </c>
      <c r="M17" s="11">
        <f t="shared" si="11"/>
        <v>0.25759919487310134</v>
      </c>
      <c r="N17" s="11">
        <f t="shared" si="12"/>
        <v>0.12767125669720675</v>
      </c>
    </row>
    <row r="18" spans="1:14">
      <c r="A18" s="13">
        <v>17</v>
      </c>
      <c r="B18" s="11">
        <f t="shared" si="0"/>
        <v>3.9651262718776703</v>
      </c>
      <c r="C18" s="11">
        <f t="shared" si="1"/>
        <v>2.8982305183425119</v>
      </c>
      <c r="D18" s="11">
        <f t="shared" si="2"/>
        <v>2.5669339747001976</v>
      </c>
      <c r="E18" s="11">
        <f t="shared" si="3"/>
        <v>2.1098155585926612</v>
      </c>
      <c r="F18" s="11">
        <f t="shared" si="4"/>
        <v>1.7396067156488346</v>
      </c>
      <c r="G18" s="11">
        <f t="shared" si="5"/>
        <v>1.3333793898044775</v>
      </c>
      <c r="H18" s="11">
        <f t="shared" si="6"/>
        <v>1.0690331107286122</v>
      </c>
      <c r="I18" s="11">
        <f t="shared" si="7"/>
        <v>0.86327901752736924</v>
      </c>
      <c r="J18" s="11">
        <f t="shared" si="8"/>
        <v>0.68919507520972534</v>
      </c>
      <c r="K18" s="11">
        <f t="shared" si="9"/>
        <v>0.53437747987901552</v>
      </c>
      <c r="L18" s="11">
        <f t="shared" si="10"/>
        <v>0.39190193791790595</v>
      </c>
      <c r="M18" s="11">
        <f t="shared" si="11"/>
        <v>0.25734700576910097</v>
      </c>
      <c r="N18" s="11">
        <f t="shared" si="12"/>
        <v>0.1275522340193318</v>
      </c>
    </row>
    <row r="19" spans="1:14">
      <c r="A19" s="13">
        <v>18</v>
      </c>
      <c r="B19" s="11">
        <f t="shared" si="0"/>
        <v>3.9216458247562604</v>
      </c>
      <c r="C19" s="11">
        <f t="shared" si="1"/>
        <v>2.8784404709116362</v>
      </c>
      <c r="D19" s="11">
        <f t="shared" si="2"/>
        <v>2.5523796182187537</v>
      </c>
      <c r="E19" s="11">
        <f t="shared" si="3"/>
        <v>2.1009220368611805</v>
      </c>
      <c r="F19" s="11">
        <f t="shared" si="4"/>
        <v>1.7340635923093939</v>
      </c>
      <c r="G19" s="11">
        <f t="shared" si="5"/>
        <v>1.3303909436421164</v>
      </c>
      <c r="H19" s="11">
        <f t="shared" si="6"/>
        <v>1.0671695156419778</v>
      </c>
      <c r="I19" s="11">
        <f t="shared" si="7"/>
        <v>0.86204866809776282</v>
      </c>
      <c r="J19" s="11">
        <f t="shared" si="8"/>
        <v>0.68836380652158824</v>
      </c>
      <c r="K19" s="11">
        <f t="shared" si="9"/>
        <v>0.53381575056869601</v>
      </c>
      <c r="L19" s="11">
        <f t="shared" si="10"/>
        <v>0.39153256043385187</v>
      </c>
      <c r="M19" s="11">
        <f t="shared" si="11"/>
        <v>0.25712304265586916</v>
      </c>
      <c r="N19" s="11">
        <f t="shared" si="12"/>
        <v>0.12744651305533211</v>
      </c>
    </row>
    <row r="20" spans="1:14">
      <c r="A20" s="13">
        <v>19</v>
      </c>
      <c r="B20" s="11">
        <f t="shared" si="0"/>
        <v>3.8834058521535768</v>
      </c>
      <c r="C20" s="11">
        <f t="shared" si="1"/>
        <v>2.8609346040387695</v>
      </c>
      <c r="D20" s="11">
        <f t="shared" si="2"/>
        <v>2.5394831891909035</v>
      </c>
      <c r="E20" s="11">
        <f t="shared" si="3"/>
        <v>2.0930240498548649</v>
      </c>
      <c r="F20" s="11">
        <f t="shared" si="4"/>
        <v>1.7291327924721895</v>
      </c>
      <c r="G20" s="11">
        <f t="shared" si="5"/>
        <v>1.3277282090895812</v>
      </c>
      <c r="H20" s="11">
        <f t="shared" si="6"/>
        <v>1.0655073986924792</v>
      </c>
      <c r="I20" s="11">
        <f t="shared" si="7"/>
        <v>0.86095055037780011</v>
      </c>
      <c r="J20" s="11">
        <f t="shared" si="8"/>
        <v>0.68762146025899229</v>
      </c>
      <c r="K20" s="11">
        <f t="shared" si="9"/>
        <v>0.53331388168166471</v>
      </c>
      <c r="L20" s="11">
        <f t="shared" si="10"/>
        <v>0.39120242579135034</v>
      </c>
      <c r="M20" s="11">
        <f t="shared" si="11"/>
        <v>0.25692281981374965</v>
      </c>
      <c r="N20" s="11">
        <f t="shared" si="12"/>
        <v>0.12735198290044508</v>
      </c>
    </row>
    <row r="21" spans="1:14">
      <c r="A21" s="13">
        <v>20</v>
      </c>
      <c r="B21" s="11">
        <f t="shared" si="0"/>
        <v>3.8495162743590337</v>
      </c>
      <c r="C21" s="11">
        <f t="shared" si="1"/>
        <v>2.8453397066478177</v>
      </c>
      <c r="D21" s="11">
        <f t="shared" si="2"/>
        <v>2.5279770008548947</v>
      </c>
      <c r="E21" s="11">
        <f t="shared" si="3"/>
        <v>2.0859634412955419</v>
      </c>
      <c r="F21" s="11">
        <f t="shared" si="4"/>
        <v>1.7247182182137983</v>
      </c>
      <c r="G21" s="11">
        <f t="shared" si="5"/>
        <v>1.3253407070395045</v>
      </c>
      <c r="H21" s="11">
        <f t="shared" si="6"/>
        <v>1.0640157712650185</v>
      </c>
      <c r="I21" s="11">
        <f t="shared" si="7"/>
        <v>0.85996443984185822</v>
      </c>
      <c r="J21" s="11">
        <f t="shared" si="8"/>
        <v>0.68695449650352414</v>
      </c>
      <c r="K21" s="11">
        <f t="shared" si="9"/>
        <v>0.53286279165556638</v>
      </c>
      <c r="L21" s="11">
        <f t="shared" si="10"/>
        <v>0.39090559774941502</v>
      </c>
      <c r="M21" s="11">
        <f t="shared" si="11"/>
        <v>0.25674275387200363</v>
      </c>
      <c r="N21" s="11">
        <f t="shared" si="12"/>
        <v>0.12726695669313326</v>
      </c>
    </row>
    <row r="22" spans="1:14">
      <c r="A22" s="13">
        <v>21</v>
      </c>
      <c r="B22" s="11">
        <f t="shared" si="0"/>
        <v>3.8192771635444931</v>
      </c>
      <c r="C22" s="11">
        <f t="shared" si="1"/>
        <v>2.8313595540559779</v>
      </c>
      <c r="D22" s="11">
        <f t="shared" si="2"/>
        <v>2.517648013618806</v>
      </c>
      <c r="E22" s="11">
        <f t="shared" si="3"/>
        <v>2.0796138370827224</v>
      </c>
      <c r="F22" s="11">
        <f t="shared" si="4"/>
        <v>1.7207428714853461</v>
      </c>
      <c r="G22" s="11">
        <f t="shared" si="5"/>
        <v>1.3231878739122505</v>
      </c>
      <c r="H22" s="11">
        <f t="shared" si="6"/>
        <v>1.0626696882289086</v>
      </c>
      <c r="I22" s="11">
        <f t="shared" si="7"/>
        <v>0.8590740353048103</v>
      </c>
      <c r="J22" s="11">
        <f t="shared" si="8"/>
        <v>0.68635199078139753</v>
      </c>
      <c r="K22" s="11">
        <f t="shared" si="9"/>
        <v>0.53245514705352681</v>
      </c>
      <c r="L22" s="11">
        <f t="shared" si="10"/>
        <v>0.39063727953499316</v>
      </c>
      <c r="M22" s="11">
        <f t="shared" si="11"/>
        <v>0.2565799478484605</v>
      </c>
      <c r="N22" s="11">
        <f t="shared" si="12"/>
        <v>0.1271900702640989</v>
      </c>
    </row>
    <row r="23" spans="1:14">
      <c r="A23" s="13">
        <v>22</v>
      </c>
      <c r="B23" s="11">
        <f t="shared" si="0"/>
        <v>3.7921306707845375</v>
      </c>
      <c r="C23" s="11">
        <f t="shared" si="1"/>
        <v>2.818756055685423</v>
      </c>
      <c r="D23" s="11">
        <f t="shared" si="2"/>
        <v>2.5083245498442981</v>
      </c>
      <c r="E23" s="11">
        <f t="shared" si="3"/>
        <v>2.0738730583156064</v>
      </c>
      <c r="F23" s="11">
        <f t="shared" si="4"/>
        <v>1.7171443354398259</v>
      </c>
      <c r="G23" s="11">
        <f t="shared" si="5"/>
        <v>1.3212367416538635</v>
      </c>
      <c r="H23" s="11">
        <f t="shared" si="6"/>
        <v>1.0614488434836464</v>
      </c>
      <c r="I23" s="11">
        <f t="shared" si="7"/>
        <v>0.85826605176861248</v>
      </c>
      <c r="J23" s="11">
        <f t="shared" si="8"/>
        <v>0.68580503177607377</v>
      </c>
      <c r="K23" s="11">
        <f t="shared" si="9"/>
        <v>0.53208496135196892</v>
      </c>
      <c r="L23" s="11">
        <f t="shared" si="10"/>
        <v>0.3903935530316659</v>
      </c>
      <c r="M23" s="11">
        <f t="shared" si="11"/>
        <v>0.25643203436180639</v>
      </c>
      <c r="N23" s="11">
        <f t="shared" si="12"/>
        <v>0.12712020851915795</v>
      </c>
    </row>
    <row r="24" spans="1:14">
      <c r="A24" s="13">
        <v>23</v>
      </c>
      <c r="B24" s="11">
        <f t="shared" si="0"/>
        <v>3.7676268031878664</v>
      </c>
      <c r="C24" s="11">
        <f t="shared" si="1"/>
        <v>2.807335677788104</v>
      </c>
      <c r="D24" s="11">
        <f t="shared" si="2"/>
        <v>2.4998667357186291</v>
      </c>
      <c r="E24" s="11">
        <f t="shared" si="3"/>
        <v>2.0686575986105389</v>
      </c>
      <c r="F24" s="11">
        <f t="shared" si="4"/>
        <v>1.7138715170749599</v>
      </c>
      <c r="G24" s="11">
        <f t="shared" si="5"/>
        <v>1.3194602398508177</v>
      </c>
      <c r="H24" s="11">
        <f t="shared" si="6"/>
        <v>1.0603365396923117</v>
      </c>
      <c r="I24" s="11">
        <f t="shared" si="7"/>
        <v>0.85752955379881279</v>
      </c>
      <c r="J24" s="11">
        <f t="shared" si="8"/>
        <v>0.68530627811525857</v>
      </c>
      <c r="K24" s="11">
        <f t="shared" si="9"/>
        <v>0.53174729935409326</v>
      </c>
      <c r="L24" s="11">
        <f t="shared" si="10"/>
        <v>0.39017118645178295</v>
      </c>
      <c r="M24" s="11">
        <f t="shared" si="11"/>
        <v>0.25629705993196072</v>
      </c>
      <c r="N24" s="11">
        <f t="shared" si="12"/>
        <v>0.12705645109067237</v>
      </c>
    </row>
    <row r="25" spans="1:14">
      <c r="A25" s="13">
        <v>24</v>
      </c>
      <c r="B25" s="11">
        <f t="shared" si="0"/>
        <v>3.7453986179297694</v>
      </c>
      <c r="C25" s="11">
        <f t="shared" si="1"/>
        <v>2.7969394976065445</v>
      </c>
      <c r="D25" s="11">
        <f t="shared" si="2"/>
        <v>2.4921594685663067</v>
      </c>
      <c r="E25" s="11">
        <f t="shared" si="3"/>
        <v>2.0638985473180682</v>
      </c>
      <c r="F25" s="11">
        <f t="shared" si="4"/>
        <v>1.710882066733471</v>
      </c>
      <c r="G25" s="11">
        <f t="shared" si="5"/>
        <v>1.3178359337025647</v>
      </c>
      <c r="H25" s="11">
        <f t="shared" si="6"/>
        <v>1.0593189208577241</v>
      </c>
      <c r="I25" s="11">
        <f t="shared" si="7"/>
        <v>0.85685545818673869</v>
      </c>
      <c r="J25" s="11">
        <f t="shared" si="8"/>
        <v>0.68484962729073451</v>
      </c>
      <c r="K25" s="11">
        <f t="shared" si="9"/>
        <v>0.53143805615654571</v>
      </c>
      <c r="L25" s="11">
        <f t="shared" si="10"/>
        <v>0.38996749039668088</v>
      </c>
      <c r="M25" s="11">
        <f t="shared" si="11"/>
        <v>0.25617339833500108</v>
      </c>
      <c r="N25" s="11">
        <f t="shared" si="12"/>
        <v>0.12699803162089901</v>
      </c>
    </row>
    <row r="26" spans="1:14">
      <c r="A26" s="13">
        <v>25</v>
      </c>
      <c r="B26" s="11">
        <f t="shared" si="0"/>
        <v>3.7251439481058339</v>
      </c>
      <c r="C26" s="11">
        <f t="shared" si="1"/>
        <v>2.7874358052060133</v>
      </c>
      <c r="D26" s="11">
        <f t="shared" si="2"/>
        <v>2.4851071699089751</v>
      </c>
      <c r="E26" s="11">
        <f t="shared" si="3"/>
        <v>2.0595385356585911</v>
      </c>
      <c r="F26" s="11">
        <f t="shared" si="4"/>
        <v>1.7081407452327646</v>
      </c>
      <c r="G26" s="11">
        <f t="shared" si="5"/>
        <v>1.3163450726986188</v>
      </c>
      <c r="H26" s="11">
        <f t="shared" si="6"/>
        <v>1.0583843927124286</v>
      </c>
      <c r="I26" s="11">
        <f t="shared" si="7"/>
        <v>0.85623615778782947</v>
      </c>
      <c r="J26" s="11">
        <f t="shared" si="8"/>
        <v>0.68442996495784136</v>
      </c>
      <c r="K26" s="11">
        <f t="shared" si="9"/>
        <v>0.53115378962032178</v>
      </c>
      <c r="L26" s="11">
        <f t="shared" si="10"/>
        <v>0.38978020867644714</v>
      </c>
      <c r="M26" s="11">
        <f t="shared" si="11"/>
        <v>0.25605968484430364</v>
      </c>
      <c r="N26" s="11">
        <f t="shared" si="12"/>
        <v>0.12694430684927238</v>
      </c>
    </row>
    <row r="27" spans="1:14">
      <c r="A27" s="13">
        <v>26</v>
      </c>
      <c r="B27" s="11">
        <f t="shared" si="0"/>
        <v>3.7066117415697972</v>
      </c>
      <c r="C27" s="11">
        <f t="shared" si="1"/>
        <v>2.7787145234414226</v>
      </c>
      <c r="D27" s="11">
        <f t="shared" si="2"/>
        <v>2.4786298170843013</v>
      </c>
      <c r="E27" s="11">
        <f t="shared" si="3"/>
        <v>2.0555294184806892</v>
      </c>
      <c r="F27" s="11">
        <f t="shared" si="4"/>
        <v>1.7056179005492731</v>
      </c>
      <c r="G27" s="11">
        <f t="shared" si="5"/>
        <v>1.3149718642910853</v>
      </c>
      <c r="H27" s="11">
        <f t="shared" si="6"/>
        <v>1.057523179407156</v>
      </c>
      <c r="I27" s="11">
        <f t="shared" si="7"/>
        <v>0.85566523343977363</v>
      </c>
      <c r="J27" s="11">
        <f t="shared" si="8"/>
        <v>0.68404297273628134</v>
      </c>
      <c r="K27" s="11">
        <f t="shared" si="9"/>
        <v>0.53089159182430135</v>
      </c>
      <c r="L27" s="11">
        <f t="shared" si="10"/>
        <v>0.38960743447695212</v>
      </c>
      <c r="M27" s="11">
        <f t="shared" si="11"/>
        <v>0.25595476571197295</v>
      </c>
      <c r="N27" s="11">
        <f t="shared" si="12"/>
        <v>0.12689473285643232</v>
      </c>
    </row>
    <row r="28" spans="1:14">
      <c r="A28" s="13">
        <v>27</v>
      </c>
      <c r="B28" s="11">
        <f t="shared" si="0"/>
        <v>3.6895917112346748</v>
      </c>
      <c r="C28" s="11">
        <f t="shared" si="1"/>
        <v>2.7706829457059454</v>
      </c>
      <c r="D28" s="11">
        <f t="shared" si="2"/>
        <v>2.4726599043499835</v>
      </c>
      <c r="E28" s="11">
        <f t="shared" si="3"/>
        <v>2.0518304929706748</v>
      </c>
      <c r="F28" s="11">
        <f t="shared" si="4"/>
        <v>1.7032884229680842</v>
      </c>
      <c r="G28" s="11">
        <f t="shared" si="5"/>
        <v>1.3137029128460256</v>
      </c>
      <c r="H28" s="11">
        <f t="shared" si="6"/>
        <v>1.0567269805203225</v>
      </c>
      <c r="I28" s="11">
        <f t="shared" si="7"/>
        <v>0.85513723080607607</v>
      </c>
      <c r="J28" s="11">
        <f t="shared" si="8"/>
        <v>0.68368497918427673</v>
      </c>
      <c r="K28" s="11">
        <f t="shared" si="9"/>
        <v>0.53064898931539095</v>
      </c>
      <c r="L28" s="11">
        <f t="shared" si="10"/>
        <v>0.38944754526562009</v>
      </c>
      <c r="M28" s="11">
        <f t="shared" si="11"/>
        <v>0.25585765892393197</v>
      </c>
      <c r="N28" s="11">
        <f t="shared" si="12"/>
        <v>0.12684884660407636</v>
      </c>
    </row>
    <row r="29" spans="1:14">
      <c r="A29" s="13">
        <v>28</v>
      </c>
      <c r="B29" s="11">
        <f t="shared" si="0"/>
        <v>3.6739063981388727</v>
      </c>
      <c r="C29" s="11">
        <f t="shared" si="1"/>
        <v>2.7632624424106096</v>
      </c>
      <c r="D29" s="11">
        <f t="shared" si="2"/>
        <v>2.4671400891699662</v>
      </c>
      <c r="E29" s="11">
        <f t="shared" si="3"/>
        <v>2.0484071146628864</v>
      </c>
      <c r="F29" s="11">
        <f t="shared" si="4"/>
        <v>1.7011309076118102</v>
      </c>
      <c r="G29" s="11">
        <f t="shared" si="5"/>
        <v>1.31252678160602</v>
      </c>
      <c r="H29" s="11">
        <f t="shared" si="6"/>
        <v>1.055988702868603</v>
      </c>
      <c r="I29" s="11">
        <f t="shared" si="7"/>
        <v>0.85464748569420457</v>
      </c>
      <c r="J29" s="11">
        <f t="shared" si="8"/>
        <v>0.68335284304161692</v>
      </c>
      <c r="K29" s="11">
        <f t="shared" si="9"/>
        <v>0.53042386490130111</v>
      </c>
      <c r="L29" s="11">
        <f t="shared" si="10"/>
        <v>0.38929915172574436</v>
      </c>
      <c r="M29" s="11">
        <f t="shared" si="11"/>
        <v>0.25576752339935438</v>
      </c>
      <c r="N29" s="11">
        <f t="shared" si="12"/>
        <v>0.12680625144299407</v>
      </c>
    </row>
    <row r="30" spans="1:14">
      <c r="A30" s="13">
        <v>29</v>
      </c>
      <c r="B30" s="11">
        <f t="shared" si="0"/>
        <v>3.6594050165426166</v>
      </c>
      <c r="C30" s="11">
        <f t="shared" si="1"/>
        <v>2.7563859020980566</v>
      </c>
      <c r="D30" s="11">
        <f t="shared" si="2"/>
        <v>2.4620213500711365</v>
      </c>
      <c r="E30" s="11">
        <f t="shared" si="3"/>
        <v>2.0452296111085477</v>
      </c>
      <c r="F30" s="11">
        <f t="shared" si="4"/>
        <v>1.6991269956228652</v>
      </c>
      <c r="G30" s="11">
        <f t="shared" si="5"/>
        <v>1.311433647311786</v>
      </c>
      <c r="H30" s="11">
        <f t="shared" si="6"/>
        <v>1.0553022487562278</v>
      </c>
      <c r="I30" s="11">
        <f t="shared" si="7"/>
        <v>0.85419198599398261</v>
      </c>
      <c r="J30" s="11">
        <f t="shared" si="8"/>
        <v>0.68304386087458591</v>
      </c>
      <c r="K30" s="11">
        <f t="shared" si="9"/>
        <v>0.53021439574712614</v>
      </c>
      <c r="L30" s="11">
        <f t="shared" si="10"/>
        <v>0.38916105731476069</v>
      </c>
      <c r="M30" s="11">
        <f t="shared" si="11"/>
        <v>0.25568363458823085</v>
      </c>
      <c r="N30" s="11">
        <f t="shared" si="12"/>
        <v>0.12676660562855047</v>
      </c>
    </row>
    <row r="31" spans="1:14">
      <c r="A31" s="13">
        <v>30</v>
      </c>
      <c r="B31" s="11">
        <f t="shared" si="0"/>
        <v>3.6459586317345201</v>
      </c>
      <c r="C31" s="11">
        <f t="shared" si="1"/>
        <v>2.7499956517557429</v>
      </c>
      <c r="D31" s="11">
        <f t="shared" si="2"/>
        <v>2.4572615309518122</v>
      </c>
      <c r="E31" s="11">
        <f t="shared" si="3"/>
        <v>2.0422724493667923</v>
      </c>
      <c r="F31" s="11">
        <f t="shared" si="4"/>
        <v>1.6972608510721257</v>
      </c>
      <c r="G31" s="11">
        <f t="shared" si="5"/>
        <v>1.3104150253988278</v>
      </c>
      <c r="H31" s="11">
        <f t="shared" si="6"/>
        <v>1.0546623472781693</v>
      </c>
      <c r="I31" s="11">
        <f t="shared" si="7"/>
        <v>0.8537672615835632</v>
      </c>
      <c r="J31" s="11">
        <f t="shared" si="8"/>
        <v>0.68275569337415143</v>
      </c>
      <c r="K31" s="11">
        <f t="shared" si="9"/>
        <v>0.53001900394438572</v>
      </c>
      <c r="L31" s="11">
        <f t="shared" si="10"/>
        <v>0.38903222595488207</v>
      </c>
      <c r="M31" s="11">
        <f t="shared" si="11"/>
        <v>0.25560536496885067</v>
      </c>
      <c r="N31" s="11">
        <f t="shared" si="12"/>
        <v>0.12672961314033454</v>
      </c>
    </row>
    <row r="32" spans="1:14">
      <c r="A32" s="13">
        <v>60</v>
      </c>
      <c r="B32" s="11">
        <f t="shared" si="0"/>
        <v>3.4602004673904982</v>
      </c>
      <c r="C32" s="11">
        <f t="shared" si="1"/>
        <v>2.6602830137229336</v>
      </c>
      <c r="D32" s="11">
        <f t="shared" si="2"/>
        <v>2.3901194570284554</v>
      </c>
      <c r="E32" s="11">
        <f t="shared" si="3"/>
        <v>2.0002978043295352</v>
      </c>
      <c r="F32" s="11">
        <f t="shared" si="4"/>
        <v>1.6706488653884</v>
      </c>
      <c r="G32" s="11">
        <f t="shared" si="5"/>
        <v>1.295821093492842</v>
      </c>
      <c r="H32" s="11">
        <f t="shared" si="6"/>
        <v>1.0454689431992712</v>
      </c>
      <c r="I32" s="11">
        <f t="shared" si="7"/>
        <v>0.84765300647018038</v>
      </c>
      <c r="J32" s="11">
        <f t="shared" si="8"/>
        <v>0.67860072069974886</v>
      </c>
      <c r="K32" s="11">
        <f t="shared" si="9"/>
        <v>0.52719812726675985</v>
      </c>
      <c r="L32" s="11">
        <f t="shared" si="10"/>
        <v>0.38717040016870219</v>
      </c>
      <c r="M32" s="11">
        <f t="shared" si="11"/>
        <v>0.25447339500612765</v>
      </c>
      <c r="N32" s="11">
        <f t="shared" si="12"/>
        <v>0.12619436440604292</v>
      </c>
    </row>
    <row r="33" spans="1:14">
      <c r="A33" s="14">
        <v>120</v>
      </c>
      <c r="B33" s="11">
        <f t="shared" si="0"/>
        <v>3.3734537627077872</v>
      </c>
      <c r="C33" s="11">
        <f t="shared" si="1"/>
        <v>2.6174211351785717</v>
      </c>
      <c r="D33" s="11">
        <f t="shared" si="2"/>
        <v>2.3578245990052169</v>
      </c>
      <c r="E33" s="11">
        <f t="shared" si="3"/>
        <v>1.9799303810037054</v>
      </c>
      <c r="F33" s="11">
        <f t="shared" si="4"/>
        <v>1.6576508998454447</v>
      </c>
      <c r="G33" s="11">
        <f t="shared" si="5"/>
        <v>1.288646233627365</v>
      </c>
      <c r="H33" s="11">
        <f t="shared" si="6"/>
        <v>1.0409315704685778</v>
      </c>
      <c r="I33" s="11">
        <f t="shared" si="7"/>
        <v>0.84462683785732362</v>
      </c>
      <c r="J33" s="11">
        <f t="shared" si="8"/>
        <v>0.67653972496419201</v>
      </c>
      <c r="K33" s="11">
        <f t="shared" si="9"/>
        <v>0.5257963906441816</v>
      </c>
      <c r="L33" s="11">
        <f t="shared" si="10"/>
        <v>0.38624392538002639</v>
      </c>
      <c r="M33" s="11">
        <f t="shared" si="11"/>
        <v>0.25390952323156968</v>
      </c>
      <c r="N33" s="11">
        <f t="shared" si="12"/>
        <v>0.12592756826034535</v>
      </c>
    </row>
  </sheetData>
  <pageMargins left="0.7" right="0.7" top="0.75" bottom="0.75" header="0.3" footer="0.3"/>
  <pageSetup paperSize="9" orientation="landscape" verticalDpi="1200" r:id="rId1"/>
  <headerFooter>
    <oddHeader>&amp;CA Student-féle t-eloszlás táblázata
P(-t&amp;"Mathematica1,Normál"&amp;Ya&amp;Y(n)&amp;"-,Normál"&lt;t&lt; t&amp;"Mathematica1,Normál"&amp;Ya&amp;"-,Normál"&amp;Y(&amp;"Mathematica1,Normál"n&amp;"-,Normál"))=1-&amp;"Mathematica1,Normál"a</oddHeader>
    <oddFooter>&amp;Cwww.mat-fiz-stat-tanoda.com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Normal="100" workbookViewId="0">
      <selection activeCell="C5" sqref="C5"/>
    </sheetView>
  </sheetViews>
  <sheetFormatPr defaultRowHeight="15"/>
  <sheetData>
    <row r="1" spans="1:14">
      <c r="A1" s="22" t="s">
        <v>63</v>
      </c>
      <c r="B1" s="23" t="s">
        <v>13</v>
      </c>
      <c r="C1" s="23" t="s">
        <v>14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8</v>
      </c>
      <c r="J1" s="23" t="s">
        <v>3</v>
      </c>
      <c r="K1" s="23" t="s">
        <v>6</v>
      </c>
      <c r="L1" s="23" t="s">
        <v>5</v>
      </c>
      <c r="M1" s="23" t="s">
        <v>15</v>
      </c>
      <c r="N1" s="23" t="s">
        <v>4</v>
      </c>
    </row>
    <row r="2" spans="1:14">
      <c r="A2" s="12">
        <v>1</v>
      </c>
      <c r="B2" s="11">
        <f t="shared" ref="B2:B33" si="0">CHIINV(1-$B$1,A2)</f>
        <v>3.9270422225612419E-5</v>
      </c>
      <c r="C2" s="11">
        <f t="shared" ref="C2:C33" si="1">CHIINV(1-$C$1,A2)</f>
        <v>1.5708785793009929E-4</v>
      </c>
      <c r="D2" s="11">
        <f t="shared" ref="D2:D33" si="2">CHIINV(1-$D$1,A2)</f>
        <v>9.8206911732044884E-4</v>
      </c>
      <c r="E2" s="11">
        <f t="shared" ref="E2:E33" si="3">CHIINV(1-$E$1,A2)</f>
        <v>3.9321400005324098E-3</v>
      </c>
      <c r="F2" s="11">
        <f t="shared" ref="F2:F33" si="4">CHIINV(1-$F$1,A2)</f>
        <v>1.5790774097571798E-2</v>
      </c>
      <c r="G2" s="11">
        <f t="shared" ref="G2:G33" si="5">CHIINV(1-$G$1,A2)</f>
        <v>0.10153104449367296</v>
      </c>
      <c r="H2" s="11">
        <f t="shared" ref="H2:H33" si="6">CHIINV(1-$H$1,A2)</f>
        <v>0.4549364250484666</v>
      </c>
      <c r="I2" s="11">
        <f t="shared" ref="I2:I33" si="7">CHIINV(1-$I$1,A2)</f>
        <v>1.3233047211680016</v>
      </c>
      <c r="J2" s="11">
        <f t="shared" ref="J2:J33" si="8">CHIINV(1-$J$1,A2)</f>
        <v>2.705543971382764</v>
      </c>
      <c r="K2" s="11">
        <f t="shared" ref="K2:K33" si="9">CHIINV(1-$K$1,A2)</f>
        <v>3.8414591494897556</v>
      </c>
      <c r="L2" s="11">
        <f t="shared" ref="L2:L33" si="10">CHIINV(1-$L$1,A2)</f>
        <v>5.0238864701831289</v>
      </c>
      <c r="M2" s="11">
        <f t="shared" ref="M2:M33" si="11">CHIINV(1-$M$1,A2)</f>
        <v>6.6348967117778024</v>
      </c>
      <c r="N2" s="11">
        <f t="shared" ref="N2:N33" si="12">CHIINV(1-$N$1,A2)</f>
        <v>7.8794386909478611</v>
      </c>
    </row>
    <row r="3" spans="1:14">
      <c r="A3" s="13">
        <v>2</v>
      </c>
      <c r="B3" s="11">
        <f t="shared" si="0"/>
        <v>1.0025083646722208E-2</v>
      </c>
      <c r="C3" s="11">
        <f t="shared" si="1"/>
        <v>2.0100671707872175E-2</v>
      </c>
      <c r="D3" s="11">
        <f t="shared" si="2"/>
        <v>5.0635615967174856E-2</v>
      </c>
      <c r="E3" s="11">
        <f t="shared" si="3"/>
        <v>0.10258658882167279</v>
      </c>
      <c r="F3" s="11">
        <f t="shared" si="4"/>
        <v>0.2107210313643379</v>
      </c>
      <c r="G3" s="11">
        <f t="shared" si="5"/>
        <v>0.5753641472794162</v>
      </c>
      <c r="H3" s="11">
        <f t="shared" si="6"/>
        <v>1.3862943760896287</v>
      </c>
      <c r="I3" s="11">
        <f t="shared" si="7"/>
        <v>2.7725887223232135</v>
      </c>
      <c r="J3" s="11">
        <f t="shared" si="8"/>
        <v>4.6051701860715237</v>
      </c>
      <c r="K3" s="11">
        <f t="shared" si="9"/>
        <v>5.9914645471914119</v>
      </c>
      <c r="L3" s="11">
        <f t="shared" si="10"/>
        <v>7.3777589083113018</v>
      </c>
      <c r="M3" s="11">
        <f t="shared" si="11"/>
        <v>9.210340372059612</v>
      </c>
      <c r="N3" s="11">
        <f t="shared" si="12"/>
        <v>10.596634733179503</v>
      </c>
    </row>
    <row r="4" spans="1:14">
      <c r="A4" s="13">
        <v>3</v>
      </c>
      <c r="B4" s="11">
        <f t="shared" si="0"/>
        <v>7.1721774585369741E-2</v>
      </c>
      <c r="C4" s="11">
        <f t="shared" si="1"/>
        <v>0.11483180192823053</v>
      </c>
      <c r="D4" s="11">
        <f t="shared" si="2"/>
        <v>0.21579528263592679</v>
      </c>
      <c r="E4" s="11">
        <f t="shared" si="3"/>
        <v>0.35184631840544622</v>
      </c>
      <c r="F4" s="11">
        <f t="shared" si="4"/>
        <v>0.58437437494097733</v>
      </c>
      <c r="G4" s="11">
        <f t="shared" si="5"/>
        <v>1.21253292133914</v>
      </c>
      <c r="H4" s="11">
        <f t="shared" si="6"/>
        <v>2.3659738927290714</v>
      </c>
      <c r="I4" s="11">
        <f t="shared" si="7"/>
        <v>4.1083444970351186</v>
      </c>
      <c r="J4" s="11">
        <f t="shared" si="8"/>
        <v>6.2513884569040581</v>
      </c>
      <c r="K4" s="11">
        <f t="shared" si="9"/>
        <v>7.8147277639498673</v>
      </c>
      <c r="L4" s="11">
        <f t="shared" si="10"/>
        <v>9.3484035677022312</v>
      </c>
      <c r="M4" s="11">
        <f t="shared" si="11"/>
        <v>11.344866675161406</v>
      </c>
      <c r="N4" s="11">
        <f t="shared" si="12"/>
        <v>12.838156444219829</v>
      </c>
    </row>
    <row r="5" spans="1:14">
      <c r="A5" s="13">
        <v>4</v>
      </c>
      <c r="B5" s="11">
        <f t="shared" si="0"/>
        <v>0.20698909349337447</v>
      </c>
      <c r="C5" s="11">
        <f t="shared" si="1"/>
        <v>0.2971094805736616</v>
      </c>
      <c r="D5" s="11">
        <f t="shared" si="2"/>
        <v>0.48441855713227155</v>
      </c>
      <c r="E5" s="11">
        <f t="shared" si="3"/>
        <v>0.71072302281597644</v>
      </c>
      <c r="F5" s="11">
        <f t="shared" si="4"/>
        <v>1.0636232186945538</v>
      </c>
      <c r="G5" s="11">
        <f t="shared" si="5"/>
        <v>1.9225575627890119</v>
      </c>
      <c r="H5" s="11">
        <f t="shared" si="6"/>
        <v>3.3566940013967228</v>
      </c>
      <c r="I5" s="11">
        <f t="shared" si="7"/>
        <v>5.3852690580146305</v>
      </c>
      <c r="J5" s="11">
        <f t="shared" si="8"/>
        <v>7.7794403399504937</v>
      </c>
      <c r="K5" s="11">
        <f t="shared" si="9"/>
        <v>9.4877290369888492</v>
      </c>
      <c r="L5" s="11">
        <f t="shared" si="10"/>
        <v>11.143286782080118</v>
      </c>
      <c r="M5" s="11">
        <f t="shared" si="11"/>
        <v>13.276704136184998</v>
      </c>
      <c r="N5" s="11">
        <f t="shared" si="12"/>
        <v>14.860259000754862</v>
      </c>
    </row>
    <row r="6" spans="1:14">
      <c r="A6" s="13">
        <v>5</v>
      </c>
      <c r="B6" s="11">
        <f t="shared" si="0"/>
        <v>0.41174190417133155</v>
      </c>
      <c r="C6" s="11">
        <f t="shared" si="1"/>
        <v>0.55429807678711807</v>
      </c>
      <c r="D6" s="11">
        <f t="shared" si="2"/>
        <v>0.83121161562151591</v>
      </c>
      <c r="E6" s="11">
        <f t="shared" si="3"/>
        <v>1.1454762275641139</v>
      </c>
      <c r="F6" s="11">
        <f t="shared" si="4"/>
        <v>1.6103079892534291</v>
      </c>
      <c r="G6" s="11">
        <f t="shared" si="5"/>
        <v>2.6746028514320379</v>
      </c>
      <c r="H6" s="11">
        <f t="shared" si="6"/>
        <v>4.3514602221082166</v>
      </c>
      <c r="I6" s="11">
        <f t="shared" si="7"/>
        <v>6.6256798899206988</v>
      </c>
      <c r="J6" s="11">
        <f t="shared" si="8"/>
        <v>9.2363569381670825</v>
      </c>
      <c r="K6" s="11">
        <f t="shared" si="9"/>
        <v>11.070497754622682</v>
      </c>
      <c r="L6" s="11">
        <f t="shared" si="10"/>
        <v>12.83250201345383</v>
      </c>
      <c r="M6" s="11">
        <f t="shared" si="11"/>
        <v>15.086272474844268</v>
      </c>
      <c r="N6" s="11">
        <f t="shared" si="12"/>
        <v>16.749602374934355</v>
      </c>
    </row>
    <row r="7" spans="1:14">
      <c r="A7" s="13">
        <v>6</v>
      </c>
      <c r="B7" s="11">
        <f t="shared" si="0"/>
        <v>0.6757267776190452</v>
      </c>
      <c r="C7" s="11">
        <f t="shared" si="1"/>
        <v>0.87209033161737759</v>
      </c>
      <c r="D7" s="11">
        <f t="shared" si="2"/>
        <v>1.2373442471355645</v>
      </c>
      <c r="E7" s="11">
        <f t="shared" si="3"/>
        <v>1.6353828954369192</v>
      </c>
      <c r="F7" s="11">
        <f t="shared" si="4"/>
        <v>2.2041306804790923</v>
      </c>
      <c r="G7" s="11">
        <f t="shared" si="5"/>
        <v>3.4545988720329905</v>
      </c>
      <c r="H7" s="11">
        <f t="shared" si="6"/>
        <v>5.3481208434097312</v>
      </c>
      <c r="I7" s="11">
        <f t="shared" si="7"/>
        <v>7.8408041209791746</v>
      </c>
      <c r="J7" s="11">
        <f t="shared" si="8"/>
        <v>10.644640676015896</v>
      </c>
      <c r="K7" s="11">
        <f t="shared" si="9"/>
        <v>12.591587244072654</v>
      </c>
      <c r="L7" s="11">
        <f t="shared" si="10"/>
        <v>14.449375335763865</v>
      </c>
      <c r="M7" s="11">
        <f t="shared" si="11"/>
        <v>16.811893830075121</v>
      </c>
      <c r="N7" s="11">
        <f t="shared" si="12"/>
        <v>18.547584178808719</v>
      </c>
    </row>
    <row r="8" spans="1:14">
      <c r="A8" s="13">
        <v>7</v>
      </c>
      <c r="B8" s="11">
        <f t="shared" si="0"/>
        <v>0.98925568518141604</v>
      </c>
      <c r="C8" s="11">
        <f t="shared" si="1"/>
        <v>1.239042306200036</v>
      </c>
      <c r="D8" s="11">
        <f t="shared" si="2"/>
        <v>1.6898691920276929</v>
      </c>
      <c r="E8" s="11">
        <f t="shared" si="3"/>
        <v>2.1673499186219098</v>
      </c>
      <c r="F8" s="11">
        <f t="shared" si="4"/>
        <v>2.8331069323518099</v>
      </c>
      <c r="G8" s="11">
        <f t="shared" si="5"/>
        <v>4.2548522101151072</v>
      </c>
      <c r="H8" s="11">
        <f t="shared" si="6"/>
        <v>6.3458113725816272</v>
      </c>
      <c r="I8" s="11">
        <f t="shared" si="7"/>
        <v>9.0371474516528423</v>
      </c>
      <c r="J8" s="11">
        <f t="shared" si="8"/>
        <v>12.017036559349746</v>
      </c>
      <c r="K8" s="11">
        <f t="shared" si="9"/>
        <v>14.067140433005992</v>
      </c>
      <c r="L8" s="11">
        <f t="shared" si="10"/>
        <v>16.012764269636243</v>
      </c>
      <c r="M8" s="11">
        <f t="shared" si="11"/>
        <v>18.475306905443183</v>
      </c>
      <c r="N8" s="11">
        <f t="shared" si="12"/>
        <v>20.277739860715535</v>
      </c>
    </row>
    <row r="9" spans="1:14">
      <c r="A9" s="13">
        <v>8</v>
      </c>
      <c r="B9" s="11">
        <f t="shared" si="0"/>
        <v>1.3444130876985261</v>
      </c>
      <c r="C9" s="11">
        <f t="shared" si="1"/>
        <v>1.6464973772633142</v>
      </c>
      <c r="D9" s="11">
        <f t="shared" si="2"/>
        <v>2.1797307520909044</v>
      </c>
      <c r="E9" s="11">
        <f t="shared" si="3"/>
        <v>2.7326367980537878</v>
      </c>
      <c r="F9" s="11">
        <f t="shared" si="4"/>
        <v>3.4895391336515926</v>
      </c>
      <c r="G9" s="11">
        <f t="shared" si="5"/>
        <v>5.0706405438026927</v>
      </c>
      <c r="H9" s="11">
        <f t="shared" si="6"/>
        <v>7.3441216287536664</v>
      </c>
      <c r="I9" s="11">
        <f t="shared" si="7"/>
        <v>10.218854970790275</v>
      </c>
      <c r="J9" s="11">
        <f t="shared" si="8"/>
        <v>13.361566136979826</v>
      </c>
      <c r="K9" s="11">
        <f t="shared" si="9"/>
        <v>15.507313056303186</v>
      </c>
      <c r="L9" s="11">
        <f t="shared" si="10"/>
        <v>17.534546139901821</v>
      </c>
      <c r="M9" s="11">
        <f t="shared" si="11"/>
        <v>20.090235030061397</v>
      </c>
      <c r="N9" s="11">
        <f t="shared" si="12"/>
        <v>21.954954991047064</v>
      </c>
    </row>
    <row r="10" spans="1:14">
      <c r="A10" s="13">
        <v>9</v>
      </c>
      <c r="B10" s="11">
        <f t="shared" si="0"/>
        <v>1.7349329089667576</v>
      </c>
      <c r="C10" s="11">
        <f t="shared" si="1"/>
        <v>2.0879007374502523</v>
      </c>
      <c r="D10" s="11">
        <f t="shared" si="2"/>
        <v>2.7003895222105339</v>
      </c>
      <c r="E10" s="11">
        <f t="shared" si="3"/>
        <v>3.3251128637636711</v>
      </c>
      <c r="F10" s="11">
        <f t="shared" si="4"/>
        <v>4.168159042327213</v>
      </c>
      <c r="G10" s="11">
        <f t="shared" si="5"/>
        <v>5.8988259520685968</v>
      </c>
      <c r="H10" s="11">
        <f t="shared" si="6"/>
        <v>8.3428327825440931</v>
      </c>
      <c r="I10" s="11">
        <f t="shared" si="7"/>
        <v>11.388751480971592</v>
      </c>
      <c r="J10" s="11">
        <f t="shared" si="8"/>
        <v>14.683656616005647</v>
      </c>
      <c r="K10" s="11">
        <f t="shared" si="9"/>
        <v>16.918977616106062</v>
      </c>
      <c r="L10" s="11">
        <f t="shared" si="10"/>
        <v>19.022767802673972</v>
      </c>
      <c r="M10" s="11">
        <f t="shared" si="11"/>
        <v>21.665994334912341</v>
      </c>
      <c r="N10" s="11">
        <f t="shared" si="12"/>
        <v>23.589350782124431</v>
      </c>
    </row>
    <row r="11" spans="1:14">
      <c r="A11" s="13">
        <v>10</v>
      </c>
      <c r="B11" s="11">
        <f t="shared" si="0"/>
        <v>2.1558564824742517</v>
      </c>
      <c r="C11" s="11">
        <f t="shared" si="1"/>
        <v>2.5582121671338016</v>
      </c>
      <c r="D11" s="11">
        <f t="shared" si="2"/>
        <v>3.2469727885220978</v>
      </c>
      <c r="E11" s="11">
        <f t="shared" si="3"/>
        <v>3.9402991447958193</v>
      </c>
      <c r="F11" s="11">
        <f t="shared" si="4"/>
        <v>4.8651820679448994</v>
      </c>
      <c r="G11" s="11">
        <f t="shared" si="5"/>
        <v>6.73720081015981</v>
      </c>
      <c r="H11" s="11">
        <f t="shared" si="6"/>
        <v>9.3418180498453118</v>
      </c>
      <c r="I11" s="11">
        <f t="shared" si="7"/>
        <v>12.548861397568388</v>
      </c>
      <c r="J11" s="11">
        <f t="shared" si="8"/>
        <v>15.987179172680552</v>
      </c>
      <c r="K11" s="11">
        <f t="shared" si="9"/>
        <v>18.307038053808746</v>
      </c>
      <c r="L11" s="11">
        <f t="shared" si="10"/>
        <v>20.483177351312776</v>
      </c>
      <c r="M11" s="11">
        <f t="shared" si="11"/>
        <v>23.209251159433627</v>
      </c>
      <c r="N11" s="11">
        <f t="shared" si="12"/>
        <v>25.188179572435821</v>
      </c>
    </row>
    <row r="12" spans="1:14">
      <c r="A12" s="13">
        <v>11</v>
      </c>
      <c r="B12" s="11">
        <f t="shared" si="0"/>
        <v>2.6032218951749884</v>
      </c>
      <c r="C12" s="11">
        <f t="shared" si="1"/>
        <v>3.0534841303636759</v>
      </c>
      <c r="D12" s="11">
        <f t="shared" si="2"/>
        <v>3.8157482798486768</v>
      </c>
      <c r="E12" s="11">
        <f t="shared" si="3"/>
        <v>4.5748131079257845</v>
      </c>
      <c r="F12" s="11">
        <f t="shared" si="4"/>
        <v>5.5777848402190813</v>
      </c>
      <c r="G12" s="11">
        <f t="shared" si="5"/>
        <v>7.5841428992239006</v>
      </c>
      <c r="H12" s="11">
        <f t="shared" si="6"/>
        <v>10.340998247502135</v>
      </c>
      <c r="I12" s="11">
        <f t="shared" si="7"/>
        <v>13.700692712420315</v>
      </c>
      <c r="J12" s="11">
        <f t="shared" si="8"/>
        <v>17.275008515626379</v>
      </c>
      <c r="K12" s="11">
        <f t="shared" si="9"/>
        <v>19.67513757269732</v>
      </c>
      <c r="L12" s="11">
        <f t="shared" si="10"/>
        <v>21.920049255809417</v>
      </c>
      <c r="M12" s="11">
        <f t="shared" si="11"/>
        <v>24.724970310184222</v>
      </c>
      <c r="N12" s="11">
        <f t="shared" si="12"/>
        <v>26.756848916244177</v>
      </c>
    </row>
    <row r="13" spans="1:14">
      <c r="A13" s="13">
        <v>12</v>
      </c>
      <c r="B13" s="11">
        <f t="shared" si="0"/>
        <v>3.0738236528928118</v>
      </c>
      <c r="C13" s="11">
        <f t="shared" si="1"/>
        <v>3.5705689779830152</v>
      </c>
      <c r="D13" s="11">
        <f t="shared" si="2"/>
        <v>4.403788516769005</v>
      </c>
      <c r="E13" s="11">
        <f t="shared" si="3"/>
        <v>5.2260294996443619</v>
      </c>
      <c r="F13" s="11">
        <f t="shared" si="4"/>
        <v>6.3037960815913658</v>
      </c>
      <c r="G13" s="11">
        <f t="shared" si="5"/>
        <v>8.4384188240693909</v>
      </c>
      <c r="H13" s="11">
        <f t="shared" si="6"/>
        <v>11.340322820897764</v>
      </c>
      <c r="I13" s="11">
        <f t="shared" si="7"/>
        <v>14.845403671840485</v>
      </c>
      <c r="J13" s="11">
        <f t="shared" si="8"/>
        <v>18.54934778737303</v>
      </c>
      <c r="K13" s="11">
        <f t="shared" si="9"/>
        <v>21.026069818100467</v>
      </c>
      <c r="L13" s="11">
        <f t="shared" si="10"/>
        <v>23.336664159227272</v>
      </c>
      <c r="M13" s="11">
        <f t="shared" si="11"/>
        <v>26.21696730608496</v>
      </c>
      <c r="N13" s="11">
        <f t="shared" si="12"/>
        <v>28.299518822576751</v>
      </c>
    </row>
    <row r="14" spans="1:14">
      <c r="A14" s="13">
        <v>13</v>
      </c>
      <c r="B14" s="11">
        <f t="shared" si="0"/>
        <v>3.5650345839159865</v>
      </c>
      <c r="C14" s="11">
        <f t="shared" si="1"/>
        <v>4.1069154921781026</v>
      </c>
      <c r="D14" s="11">
        <f t="shared" si="2"/>
        <v>5.0087505386153151</v>
      </c>
      <c r="E14" s="11">
        <f t="shared" si="3"/>
        <v>5.8918643681876564</v>
      </c>
      <c r="F14" s="11">
        <f t="shared" si="4"/>
        <v>7.0415046374500232</v>
      </c>
      <c r="G14" s="11">
        <f t="shared" si="5"/>
        <v>9.2990656741497979</v>
      </c>
      <c r="H14" s="11">
        <f t="shared" si="6"/>
        <v>12.33975613534936</v>
      </c>
      <c r="I14" s="11">
        <f t="shared" si="7"/>
        <v>15.983906219969015</v>
      </c>
      <c r="J14" s="11">
        <f t="shared" si="8"/>
        <v>19.811929312711555</v>
      </c>
      <c r="K14" s="11">
        <f t="shared" si="9"/>
        <v>22.362032496585694</v>
      </c>
      <c r="L14" s="11">
        <f t="shared" si="10"/>
        <v>24.735604885866618</v>
      </c>
      <c r="M14" s="11">
        <f t="shared" si="11"/>
        <v>27.688249611116539</v>
      </c>
      <c r="N14" s="11">
        <f t="shared" si="12"/>
        <v>29.819471228959721</v>
      </c>
    </row>
    <row r="15" spans="1:14">
      <c r="A15" s="13">
        <v>14</v>
      </c>
      <c r="B15" s="11">
        <f t="shared" si="0"/>
        <v>4.0746749687019763</v>
      </c>
      <c r="C15" s="11">
        <f t="shared" si="1"/>
        <v>4.6604250690459121</v>
      </c>
      <c r="D15" s="11">
        <f t="shared" si="2"/>
        <v>5.628726167908475</v>
      </c>
      <c r="E15" s="11">
        <f t="shared" si="3"/>
        <v>6.5706314569382283</v>
      </c>
      <c r="F15" s="11">
        <f t="shared" si="4"/>
        <v>7.7895337433613729</v>
      </c>
      <c r="G15" s="11">
        <f t="shared" si="5"/>
        <v>10.165313875786421</v>
      </c>
      <c r="H15" s="11">
        <f t="shared" si="6"/>
        <v>13.339274713566951</v>
      </c>
      <c r="I15" s="11">
        <f t="shared" si="7"/>
        <v>17.116933596908684</v>
      </c>
      <c r="J15" s="11">
        <f t="shared" si="8"/>
        <v>21.064144213750179</v>
      </c>
      <c r="K15" s="11">
        <f t="shared" si="9"/>
        <v>23.684791305531363</v>
      </c>
      <c r="L15" s="11">
        <f t="shared" si="10"/>
        <v>26.118948045685954</v>
      </c>
      <c r="M15" s="11">
        <f t="shared" si="11"/>
        <v>29.141237741282318</v>
      </c>
      <c r="N15" s="11">
        <f t="shared" si="12"/>
        <v>31.319349623182926</v>
      </c>
    </row>
    <row r="16" spans="1:14">
      <c r="A16" s="13">
        <v>15</v>
      </c>
      <c r="B16" s="11">
        <f t="shared" si="0"/>
        <v>4.6009155987715502</v>
      </c>
      <c r="C16" s="11">
        <f t="shared" si="1"/>
        <v>5.2293488998044122</v>
      </c>
      <c r="D16" s="11">
        <f t="shared" si="2"/>
        <v>6.2621378174717659</v>
      </c>
      <c r="E16" s="11">
        <f t="shared" si="3"/>
        <v>7.2609439553805402</v>
      </c>
      <c r="F16" s="11">
        <f t="shared" si="4"/>
        <v>8.5467562972839097</v>
      </c>
      <c r="G16" s="11">
        <f t="shared" si="5"/>
        <v>11.036537814337809</v>
      </c>
      <c r="H16" s="11">
        <f t="shared" si="6"/>
        <v>14.33885982079372</v>
      </c>
      <c r="I16" s="11">
        <f t="shared" si="7"/>
        <v>18.245085596918031</v>
      </c>
      <c r="J16" s="11">
        <f t="shared" si="8"/>
        <v>22.30712958199625</v>
      </c>
      <c r="K16" s="11">
        <f t="shared" si="9"/>
        <v>24.995790132182979</v>
      </c>
      <c r="L16" s="11">
        <f t="shared" si="10"/>
        <v>27.488392861718332</v>
      </c>
      <c r="M16" s="11">
        <f t="shared" si="11"/>
        <v>30.577914166927325</v>
      </c>
      <c r="N16" s="11">
        <f t="shared" si="12"/>
        <v>32.801320646163305</v>
      </c>
    </row>
    <row r="17" spans="1:14">
      <c r="A17" s="13">
        <v>16</v>
      </c>
      <c r="B17" s="11">
        <f t="shared" si="0"/>
        <v>5.1422054507948074</v>
      </c>
      <c r="C17" s="11">
        <f t="shared" si="1"/>
        <v>5.8122125050589721</v>
      </c>
      <c r="D17" s="11">
        <f t="shared" si="2"/>
        <v>6.9076644024938023</v>
      </c>
      <c r="E17" s="11">
        <f t="shared" si="3"/>
        <v>7.9616456323711748</v>
      </c>
      <c r="F17" s="11">
        <f t="shared" si="4"/>
        <v>9.3122364708896317</v>
      </c>
      <c r="G17" s="11">
        <f t="shared" si="5"/>
        <v>11.91222001419769</v>
      </c>
      <c r="H17" s="11">
        <f t="shared" si="6"/>
        <v>15.33849951245324</v>
      </c>
      <c r="I17" s="11">
        <f t="shared" si="7"/>
        <v>19.368860221590051</v>
      </c>
      <c r="J17" s="11">
        <f t="shared" si="8"/>
        <v>23.54182892392301</v>
      </c>
      <c r="K17" s="11">
        <f t="shared" si="9"/>
        <v>26.296227605619602</v>
      </c>
      <c r="L17" s="11">
        <f t="shared" si="10"/>
        <v>28.84535071518016</v>
      </c>
      <c r="M17" s="11">
        <f t="shared" si="11"/>
        <v>31.999926907231988</v>
      </c>
      <c r="N17" s="11">
        <f t="shared" si="12"/>
        <v>34.267186537559354</v>
      </c>
    </row>
    <row r="18" spans="1:14">
      <c r="A18" s="13">
        <v>17</v>
      </c>
      <c r="B18" s="11">
        <f t="shared" si="0"/>
        <v>5.6972171185019995</v>
      </c>
      <c r="C18" s="11">
        <f t="shared" si="1"/>
        <v>6.4077597886538191</v>
      </c>
      <c r="D18" s="11">
        <f t="shared" si="2"/>
        <v>7.5641864666103764</v>
      </c>
      <c r="E18" s="11">
        <f t="shared" si="3"/>
        <v>8.6717603251402782</v>
      </c>
      <c r="F18" s="11">
        <f t="shared" si="4"/>
        <v>10.085186383051273</v>
      </c>
      <c r="G18" s="11">
        <f t="shared" si="5"/>
        <v>12.791926573355781</v>
      </c>
      <c r="H18" s="11">
        <f t="shared" si="6"/>
        <v>16.3381827142071</v>
      </c>
      <c r="I18" s="11">
        <f t="shared" si="7"/>
        <v>20.488676240083436</v>
      </c>
      <c r="J18" s="11">
        <f t="shared" si="8"/>
        <v>24.769035347954848</v>
      </c>
      <c r="K18" s="11">
        <f t="shared" si="9"/>
        <v>27.587111639694186</v>
      </c>
      <c r="L18" s="11">
        <f t="shared" si="10"/>
        <v>30.19100910025314</v>
      </c>
      <c r="M18" s="11">
        <f t="shared" si="11"/>
        <v>33.408663600110103</v>
      </c>
      <c r="N18" s="11">
        <f t="shared" si="12"/>
        <v>35.718465657410171</v>
      </c>
    </row>
    <row r="19" spans="1:14">
      <c r="A19" s="13">
        <v>18</v>
      </c>
      <c r="B19" s="11">
        <f t="shared" si="0"/>
        <v>6.2648047190179179</v>
      </c>
      <c r="C19" s="11">
        <f t="shared" si="1"/>
        <v>7.0149109237292144</v>
      </c>
      <c r="D19" s="11">
        <f t="shared" si="2"/>
        <v>8.230746229307849</v>
      </c>
      <c r="E19" s="11">
        <f t="shared" si="3"/>
        <v>9.3904551262761089</v>
      </c>
      <c r="F19" s="11">
        <f t="shared" si="4"/>
        <v>10.864936211285553</v>
      </c>
      <c r="G19" s="11">
        <f t="shared" si="5"/>
        <v>13.675290634289631</v>
      </c>
      <c r="H19" s="11">
        <f t="shared" si="6"/>
        <v>17.337903002916192</v>
      </c>
      <c r="I19" s="11">
        <f t="shared" si="7"/>
        <v>21.604889796820665</v>
      </c>
      <c r="J19" s="11">
        <f t="shared" si="8"/>
        <v>25.98942309605205</v>
      </c>
      <c r="K19" s="11">
        <f t="shared" si="9"/>
        <v>28.869299433697435</v>
      </c>
      <c r="L19" s="11">
        <f t="shared" si="10"/>
        <v>31.526378441790797</v>
      </c>
      <c r="M19" s="11">
        <f t="shared" si="11"/>
        <v>34.8053057240515</v>
      </c>
      <c r="N19" s="11">
        <f t="shared" si="12"/>
        <v>37.156451452686781</v>
      </c>
    </row>
    <row r="20" spans="1:14">
      <c r="A20" s="13">
        <v>19</v>
      </c>
      <c r="B20" s="11">
        <f t="shared" si="0"/>
        <v>6.8439714556706788</v>
      </c>
      <c r="C20" s="11">
        <f t="shared" si="1"/>
        <v>7.6327296911674738</v>
      </c>
      <c r="D20" s="11">
        <f t="shared" si="2"/>
        <v>8.906516547759793</v>
      </c>
      <c r="E20" s="11">
        <f t="shared" si="3"/>
        <v>10.11701314994747</v>
      </c>
      <c r="F20" s="11">
        <f t="shared" si="4"/>
        <v>11.650910207268483</v>
      </c>
      <c r="G20" s="11">
        <f t="shared" si="5"/>
        <v>14.561996864584223</v>
      </c>
      <c r="H20" s="11">
        <f t="shared" si="6"/>
        <v>18.337653232655427</v>
      </c>
      <c r="I20" s="11">
        <f t="shared" si="7"/>
        <v>22.717806739166992</v>
      </c>
      <c r="J20" s="11">
        <f t="shared" si="8"/>
        <v>27.203571062857868</v>
      </c>
      <c r="K20" s="11">
        <f t="shared" si="9"/>
        <v>30.143527212981873</v>
      </c>
      <c r="L20" s="11">
        <f t="shared" si="10"/>
        <v>32.852326864199</v>
      </c>
      <c r="M20" s="11">
        <f t="shared" si="11"/>
        <v>36.190869109577193</v>
      </c>
      <c r="N20" s="11">
        <f t="shared" si="12"/>
        <v>38.582256547346361</v>
      </c>
    </row>
    <row r="21" spans="1:14">
      <c r="A21" s="13">
        <v>20</v>
      </c>
      <c r="B21" s="11">
        <f t="shared" si="0"/>
        <v>7.4338442825791269</v>
      </c>
      <c r="C21" s="11">
        <f t="shared" si="1"/>
        <v>8.2603984122187981</v>
      </c>
      <c r="D21" s="11">
        <f t="shared" si="2"/>
        <v>9.5907775109372899</v>
      </c>
      <c r="E21" s="11">
        <f t="shared" si="3"/>
        <v>10.850811548496004</v>
      </c>
      <c r="F21" s="11">
        <f t="shared" si="4"/>
        <v>12.442609282946023</v>
      </c>
      <c r="G21" s="11">
        <f t="shared" si="5"/>
        <v>15.451773778280529</v>
      </c>
      <c r="H21" s="11">
        <f t="shared" si="6"/>
        <v>19.337429827315489</v>
      </c>
      <c r="I21" s="11">
        <f t="shared" si="7"/>
        <v>23.827692018748067</v>
      </c>
      <c r="J21" s="11">
        <f t="shared" si="8"/>
        <v>28.411980584066256</v>
      </c>
      <c r="K21" s="11">
        <f t="shared" si="9"/>
        <v>31.410432858915069</v>
      </c>
      <c r="L21" s="11">
        <f t="shared" si="10"/>
        <v>34.169606907239746</v>
      </c>
      <c r="M21" s="11">
        <f t="shared" si="11"/>
        <v>37.566234753726718</v>
      </c>
      <c r="N21" s="11">
        <f t="shared" si="12"/>
        <v>39.996846299972589</v>
      </c>
    </row>
    <row r="22" spans="1:14">
      <c r="A22" s="13">
        <v>21</v>
      </c>
      <c r="B22" s="11">
        <f t="shared" si="0"/>
        <v>8.0336534560689365</v>
      </c>
      <c r="C22" s="11">
        <f t="shared" si="1"/>
        <v>8.8971979678770232</v>
      </c>
      <c r="D22" s="11">
        <f t="shared" si="2"/>
        <v>10.282897824717708</v>
      </c>
      <c r="E22" s="11">
        <f t="shared" si="3"/>
        <v>11.591305267939227</v>
      </c>
      <c r="F22" s="11">
        <f t="shared" si="4"/>
        <v>13.239598103228676</v>
      </c>
      <c r="G22" s="11">
        <f t="shared" si="5"/>
        <v>16.344384173886098</v>
      </c>
      <c r="H22" s="11">
        <f t="shared" si="6"/>
        <v>20.337228584381343</v>
      </c>
      <c r="I22" s="11">
        <f t="shared" si="7"/>
        <v>24.934777016806436</v>
      </c>
      <c r="J22" s="11">
        <f t="shared" si="8"/>
        <v>29.615089433909407</v>
      </c>
      <c r="K22" s="11">
        <f t="shared" si="9"/>
        <v>32.670573367671018</v>
      </c>
      <c r="L22" s="11">
        <f t="shared" si="10"/>
        <v>35.478875913298829</v>
      </c>
      <c r="M22" s="11">
        <f t="shared" si="11"/>
        <v>38.932172685779513</v>
      </c>
      <c r="N22" s="11">
        <f t="shared" si="12"/>
        <v>41.401064750980197</v>
      </c>
    </row>
    <row r="23" spans="1:14">
      <c r="A23" s="13">
        <v>22</v>
      </c>
      <c r="B23" s="11">
        <f t="shared" si="0"/>
        <v>8.6427164630394344</v>
      </c>
      <c r="C23" s="11">
        <f t="shared" si="1"/>
        <v>9.5424923841974731</v>
      </c>
      <c r="D23" s="11">
        <f t="shared" si="2"/>
        <v>10.982320807725895</v>
      </c>
      <c r="E23" s="11">
        <f t="shared" si="3"/>
        <v>12.338014680652762</v>
      </c>
      <c r="F23" s="11">
        <f t="shared" si="4"/>
        <v>14.041493405649819</v>
      </c>
      <c r="G23" s="11">
        <f t="shared" si="5"/>
        <v>17.23961959731556</v>
      </c>
      <c r="H23" s="11">
        <f t="shared" si="6"/>
        <v>21.337045342478483</v>
      </c>
      <c r="I23" s="11">
        <f t="shared" si="7"/>
        <v>26.039265032425028</v>
      </c>
      <c r="J23" s="11">
        <f t="shared" si="8"/>
        <v>30.81328233773516</v>
      </c>
      <c r="K23" s="11">
        <f t="shared" si="9"/>
        <v>33.924438516597618</v>
      </c>
      <c r="L23" s="11">
        <f t="shared" si="10"/>
        <v>36.780712096442315</v>
      </c>
      <c r="M23" s="11">
        <f t="shared" si="11"/>
        <v>40.289360440949494</v>
      </c>
      <c r="N23" s="11">
        <f t="shared" si="12"/>
        <v>42.795654968916153</v>
      </c>
    </row>
    <row r="24" spans="1:14">
      <c r="A24" s="13">
        <v>23</v>
      </c>
      <c r="B24" s="11">
        <f t="shared" si="0"/>
        <v>9.2604247951167835</v>
      </c>
      <c r="C24" s="11">
        <f t="shared" si="1"/>
        <v>10.195715632412202</v>
      </c>
      <c r="D24" s="11">
        <f t="shared" si="2"/>
        <v>11.688552044655985</v>
      </c>
      <c r="E24" s="11">
        <f t="shared" si="3"/>
        <v>13.090514357020927</v>
      </c>
      <c r="F24" s="11">
        <f t="shared" si="4"/>
        <v>14.847955889627023</v>
      </c>
      <c r="G24" s="11">
        <f t="shared" si="5"/>
        <v>18.137297060226086</v>
      </c>
      <c r="H24" s="11">
        <f t="shared" si="6"/>
        <v>22.336879302041286</v>
      </c>
      <c r="I24" s="11">
        <f t="shared" si="7"/>
        <v>27.141336012857003</v>
      </c>
      <c r="J24" s="11">
        <f t="shared" si="8"/>
        <v>32.006899668662996</v>
      </c>
      <c r="K24" s="11">
        <f t="shared" si="9"/>
        <v>35.172461625361237</v>
      </c>
      <c r="L24" s="11">
        <f t="shared" si="10"/>
        <v>38.075627269738405</v>
      </c>
      <c r="M24" s="11">
        <f t="shared" si="11"/>
        <v>41.638398123787852</v>
      </c>
      <c r="N24" s="11">
        <f t="shared" si="12"/>
        <v>44.181275206748296</v>
      </c>
    </row>
    <row r="25" spans="1:14">
      <c r="A25" s="13">
        <v>24</v>
      </c>
      <c r="B25" s="11">
        <f t="shared" si="0"/>
        <v>9.8862335349446901</v>
      </c>
      <c r="C25" s="11">
        <f t="shared" si="1"/>
        <v>10.856361501085793</v>
      </c>
      <c r="D25" s="11">
        <f t="shared" si="2"/>
        <v>12.401150261879346</v>
      </c>
      <c r="E25" s="11">
        <f t="shared" si="3"/>
        <v>13.848425092966353</v>
      </c>
      <c r="F25" s="11">
        <f t="shared" si="4"/>
        <v>15.658684200602691</v>
      </c>
      <c r="G25" s="11">
        <f t="shared" si="5"/>
        <v>19.037253041089926</v>
      </c>
      <c r="H25" s="11">
        <f t="shared" si="6"/>
        <v>23.336726765344995</v>
      </c>
      <c r="I25" s="11">
        <f t="shared" si="7"/>
        <v>28.241150046730915</v>
      </c>
      <c r="J25" s="11">
        <f t="shared" si="8"/>
        <v>33.196244264695927</v>
      </c>
      <c r="K25" s="11">
        <f t="shared" si="9"/>
        <v>36.415028498352406</v>
      </c>
      <c r="L25" s="11">
        <f t="shared" si="10"/>
        <v>39.364077055619603</v>
      </c>
      <c r="M25" s="11">
        <f t="shared" si="11"/>
        <v>42.979820146454863</v>
      </c>
      <c r="N25" s="11">
        <f t="shared" si="12"/>
        <v>45.558511939654508</v>
      </c>
    </row>
    <row r="26" spans="1:14">
      <c r="A26" s="13">
        <v>25</v>
      </c>
      <c r="B26" s="11">
        <f t="shared" si="0"/>
        <v>10.519652165433492</v>
      </c>
      <c r="C26" s="11">
        <f t="shared" si="1"/>
        <v>11.523975414339565</v>
      </c>
      <c r="D26" s="11">
        <f t="shared" si="2"/>
        <v>13.1197200971773</v>
      </c>
      <c r="E26" s="11">
        <f t="shared" si="3"/>
        <v>14.611407745667057</v>
      </c>
      <c r="F26" s="11">
        <f t="shared" si="4"/>
        <v>16.473408233765376</v>
      </c>
      <c r="G26" s="11">
        <f t="shared" si="5"/>
        <v>19.939341189561706</v>
      </c>
      <c r="H26" s="11">
        <f t="shared" si="6"/>
        <v>24.336587429322748</v>
      </c>
      <c r="I26" s="11">
        <f t="shared" si="7"/>
        <v>29.338850318446227</v>
      </c>
      <c r="J26" s="11">
        <f t="shared" si="8"/>
        <v>34.381586977256802</v>
      </c>
      <c r="K26" s="11">
        <f t="shared" si="9"/>
        <v>37.652484127147211</v>
      </c>
      <c r="L26" s="11">
        <f t="shared" si="10"/>
        <v>40.646469162131332</v>
      </c>
      <c r="M26" s="11">
        <f t="shared" si="11"/>
        <v>44.314104906222965</v>
      </c>
      <c r="N26" s="11">
        <f t="shared" si="12"/>
        <v>46.927890164299725</v>
      </c>
    </row>
    <row r="27" spans="1:14">
      <c r="A27" s="13">
        <v>26</v>
      </c>
      <c r="B27" s="11">
        <f t="shared" si="0"/>
        <v>11.160237490642908</v>
      </c>
      <c r="C27" s="11">
        <f t="shared" si="1"/>
        <v>12.198146990598742</v>
      </c>
      <c r="D27" s="11">
        <f t="shared" si="2"/>
        <v>13.843905095851923</v>
      </c>
      <c r="E27" s="11">
        <f t="shared" si="3"/>
        <v>15.379156749534591</v>
      </c>
      <c r="F27" s="11">
        <f t="shared" si="4"/>
        <v>17.291885352487302</v>
      </c>
      <c r="G27" s="11">
        <f t="shared" si="5"/>
        <v>20.843431478795168</v>
      </c>
      <c r="H27" s="11">
        <f t="shared" si="6"/>
        <v>25.336459250932634</v>
      </c>
      <c r="I27" s="11">
        <f t="shared" si="7"/>
        <v>30.434565504002698</v>
      </c>
      <c r="J27" s="11">
        <f t="shared" si="8"/>
        <v>35.563171208176875</v>
      </c>
      <c r="K27" s="11">
        <f t="shared" si="9"/>
        <v>38.885138649352456</v>
      </c>
      <c r="L27" s="11">
        <f t="shared" si="10"/>
        <v>41.923170154833997</v>
      </c>
      <c r="M27" s="11">
        <f t="shared" si="11"/>
        <v>45.641682680047538</v>
      </c>
      <c r="N27" s="11">
        <f t="shared" si="12"/>
        <v>48.28988233809541</v>
      </c>
    </row>
    <row r="28" spans="1:14">
      <c r="A28" s="13">
        <v>27</v>
      </c>
      <c r="B28" s="11">
        <f t="shared" si="0"/>
        <v>11.807587378746529</v>
      </c>
      <c r="C28" s="11">
        <f t="shared" si="1"/>
        <v>12.878504497039831</v>
      </c>
      <c r="D28" s="11">
        <f t="shared" si="2"/>
        <v>14.573382905330938</v>
      </c>
      <c r="E28" s="11">
        <f t="shared" si="3"/>
        <v>16.151396103109903</v>
      </c>
      <c r="F28" s="11">
        <f t="shared" si="4"/>
        <v>18.113896121424737</v>
      </c>
      <c r="G28" s="11">
        <f t="shared" si="5"/>
        <v>21.749405536346689</v>
      </c>
      <c r="H28" s="11">
        <f t="shared" si="6"/>
        <v>26.336339901061589</v>
      </c>
      <c r="I28" s="11">
        <f t="shared" si="7"/>
        <v>31.52841161554003</v>
      </c>
      <c r="J28" s="11">
        <f t="shared" si="8"/>
        <v>36.741216753766118</v>
      </c>
      <c r="K28" s="11">
        <f t="shared" si="9"/>
        <v>40.11327205320795</v>
      </c>
      <c r="L28" s="11">
        <f t="shared" si="10"/>
        <v>43.194510963036812</v>
      </c>
      <c r="M28" s="11">
        <f t="shared" si="11"/>
        <v>46.962942143274731</v>
      </c>
      <c r="N28" s="11">
        <f t="shared" si="12"/>
        <v>49.644915306430001</v>
      </c>
    </row>
    <row r="29" spans="1:14">
      <c r="A29" s="13">
        <v>28</v>
      </c>
      <c r="B29" s="11">
        <f t="shared" si="0"/>
        <v>12.46133599065392</v>
      </c>
      <c r="C29" s="11">
        <f t="shared" si="1"/>
        <v>13.564709911388316</v>
      </c>
      <c r="D29" s="11">
        <f t="shared" si="2"/>
        <v>15.307860618125506</v>
      </c>
      <c r="E29" s="11">
        <f t="shared" si="3"/>
        <v>16.927875145813431</v>
      </c>
      <c r="F29" s="11">
        <f t="shared" si="4"/>
        <v>18.939242605836835</v>
      </c>
      <c r="G29" s="11">
        <f t="shared" si="5"/>
        <v>22.657155941625227</v>
      </c>
      <c r="H29" s="11">
        <f t="shared" si="6"/>
        <v>27.336230096060586</v>
      </c>
      <c r="I29" s="11">
        <f t="shared" si="7"/>
        <v>32.620494090219566</v>
      </c>
      <c r="J29" s="11">
        <f t="shared" si="8"/>
        <v>37.915922553688574</v>
      </c>
      <c r="K29" s="11">
        <f t="shared" si="9"/>
        <v>41.337138127549622</v>
      </c>
      <c r="L29" s="11">
        <f t="shared" si="10"/>
        <v>44.460791831396136</v>
      </c>
      <c r="M29" s="11">
        <f t="shared" si="11"/>
        <v>48.278235794737796</v>
      </c>
      <c r="N29" s="11">
        <f t="shared" si="12"/>
        <v>50.99337627816459</v>
      </c>
    </row>
    <row r="30" spans="1:14">
      <c r="A30" s="13">
        <v>29</v>
      </c>
      <c r="B30" s="11">
        <f t="shared" si="0"/>
        <v>13.121148952683779</v>
      </c>
      <c r="C30" s="11">
        <f t="shared" si="1"/>
        <v>14.256454631265456</v>
      </c>
      <c r="D30" s="11">
        <f t="shared" si="2"/>
        <v>16.047071794275958</v>
      </c>
      <c r="E30" s="11">
        <f t="shared" si="3"/>
        <v>17.708366334891874</v>
      </c>
      <c r="F30" s="11">
        <f t="shared" si="4"/>
        <v>19.767743905547633</v>
      </c>
      <c r="G30" s="11">
        <f t="shared" si="5"/>
        <v>23.566586503077218</v>
      </c>
      <c r="H30" s="11">
        <f t="shared" si="6"/>
        <v>28.336128196196185</v>
      </c>
      <c r="I30" s="11">
        <f t="shared" si="7"/>
        <v>33.710908587286717</v>
      </c>
      <c r="J30" s="11">
        <f t="shared" si="8"/>
        <v>39.087469783991445</v>
      </c>
      <c r="K30" s="11">
        <f t="shared" si="9"/>
        <v>42.556967770410552</v>
      </c>
      <c r="L30" s="11">
        <f t="shared" si="10"/>
        <v>45.722285796895179</v>
      </c>
      <c r="M30" s="11">
        <f t="shared" si="11"/>
        <v>49.58788450450453</v>
      </c>
      <c r="N30" s="11">
        <f t="shared" si="12"/>
        <v>52.335617798316093</v>
      </c>
    </row>
    <row r="31" spans="1:14">
      <c r="A31" s="13">
        <v>30</v>
      </c>
      <c r="B31" s="11">
        <f t="shared" si="0"/>
        <v>13.786719955445573</v>
      </c>
      <c r="C31" s="11">
        <f t="shared" si="1"/>
        <v>14.953456610423498</v>
      </c>
      <c r="D31" s="11">
        <f t="shared" si="2"/>
        <v>16.790772411527168</v>
      </c>
      <c r="E31" s="11">
        <f t="shared" si="3"/>
        <v>18.492661205063968</v>
      </c>
      <c r="F31" s="11">
        <f t="shared" si="4"/>
        <v>20.599234764180331</v>
      </c>
      <c r="G31" s="11">
        <f t="shared" si="5"/>
        <v>24.477608256609319</v>
      </c>
      <c r="H31" s="11">
        <f t="shared" si="6"/>
        <v>29.336032214007997</v>
      </c>
      <c r="I31" s="11">
        <f t="shared" si="7"/>
        <v>34.799742490494083</v>
      </c>
      <c r="J31" s="11">
        <f t="shared" si="8"/>
        <v>40.256023757945684</v>
      </c>
      <c r="K31" s="11">
        <f t="shared" si="9"/>
        <v>43.772971779107728</v>
      </c>
      <c r="L31" s="11">
        <f t="shared" si="10"/>
        <v>46.979242233378734</v>
      </c>
      <c r="M31" s="11">
        <f t="shared" si="11"/>
        <v>50.892181351735886</v>
      </c>
      <c r="N31" s="11">
        <f t="shared" si="12"/>
        <v>53.671961945884497</v>
      </c>
    </row>
    <row r="32" spans="1:14">
      <c r="A32" s="13">
        <v>60</v>
      </c>
      <c r="B32" s="11">
        <f t="shared" si="0"/>
        <v>35.534491518864982</v>
      </c>
      <c r="C32" s="11">
        <f t="shared" si="1"/>
        <v>37.484852019123679</v>
      </c>
      <c r="D32" s="11">
        <f t="shared" si="2"/>
        <v>40.481748431403702</v>
      </c>
      <c r="E32" s="11">
        <f t="shared" si="3"/>
        <v>43.187959176104158</v>
      </c>
      <c r="F32" s="11">
        <f t="shared" si="4"/>
        <v>46.458889075455026</v>
      </c>
      <c r="G32" s="11">
        <f t="shared" si="5"/>
        <v>52.293818286739779</v>
      </c>
      <c r="H32" s="11">
        <f t="shared" si="6"/>
        <v>59.334668151548357</v>
      </c>
      <c r="I32" s="11">
        <f t="shared" si="7"/>
        <v>66.98146121689031</v>
      </c>
      <c r="J32" s="11">
        <f t="shared" si="8"/>
        <v>74.39700582590504</v>
      </c>
      <c r="K32" s="11">
        <f t="shared" si="9"/>
        <v>79.081944392288847</v>
      </c>
      <c r="L32" s="11">
        <f t="shared" si="10"/>
        <v>83.297675020559069</v>
      </c>
      <c r="M32" s="11">
        <f t="shared" si="11"/>
        <v>88.379418928311509</v>
      </c>
      <c r="N32" s="11">
        <f t="shared" si="12"/>
        <v>91.95169808770882</v>
      </c>
    </row>
    <row r="33" spans="1:14">
      <c r="A33" s="14">
        <v>120</v>
      </c>
      <c r="B33" s="11">
        <f t="shared" si="0"/>
        <v>83.851572833727516</v>
      </c>
      <c r="C33" s="11">
        <f t="shared" si="1"/>
        <v>86.923280580904674</v>
      </c>
      <c r="D33" s="11">
        <f t="shared" si="2"/>
        <v>91.57264302945913</v>
      </c>
      <c r="E33" s="11">
        <f t="shared" si="3"/>
        <v>95.704638282675063</v>
      </c>
      <c r="F33" s="11">
        <f t="shared" si="4"/>
        <v>100.62363326060995</v>
      </c>
      <c r="G33" s="11">
        <f t="shared" si="5"/>
        <v>109.21966778291733</v>
      </c>
      <c r="H33" s="11">
        <f t="shared" si="6"/>
        <v>119.3340007509787</v>
      </c>
      <c r="I33" s="11">
        <f t="shared" si="7"/>
        <v>130.05459314492907</v>
      </c>
      <c r="J33" s="11">
        <f t="shared" si="8"/>
        <v>140.23256937026787</v>
      </c>
      <c r="K33" s="11">
        <f t="shared" si="9"/>
        <v>146.56735738615535</v>
      </c>
      <c r="L33" s="11">
        <f t="shared" si="10"/>
        <v>152.21140288238692</v>
      </c>
      <c r="M33" s="11">
        <f t="shared" si="11"/>
        <v>158.95016577671493</v>
      </c>
      <c r="N33" s="11">
        <f t="shared" si="12"/>
        <v>163.64818401739572</v>
      </c>
    </row>
  </sheetData>
  <pageMargins left="0.7" right="0.7" top="0.75" bottom="0.75" header="0.3" footer="0.3"/>
  <pageSetup paperSize="9" orientation="landscape" verticalDpi="1200" r:id="rId1"/>
  <headerFooter>
    <oddHeader>&amp;CKhi-négyzet eloszlás
P(&amp;"Mathematica1,Normál"c&amp;X2&amp;"-,Normál"&amp;X&lt;&amp;"Mathematica1,Normál"c&amp;X2&amp;"-,Normál"&amp;Yp&amp;Y(&amp;"Mathematica1,Normál"n&amp;"-,Normál"))=p</oddHeader>
    <oddFooter>&amp;Cwww.mat-fiz-stat-tanoda.com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B33"/>
  <sheetViews>
    <sheetView view="pageLayout" topLeftCell="K1" zoomScaleNormal="100" workbookViewId="0">
      <selection activeCell="AA3" sqref="AA3"/>
    </sheetView>
  </sheetViews>
  <sheetFormatPr defaultRowHeight="15"/>
  <sheetData>
    <row r="1" spans="1:28" ht="17.25">
      <c r="A1" s="17" t="s">
        <v>45</v>
      </c>
      <c r="B1" s="21" t="s">
        <v>62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29</v>
      </c>
      <c r="K1" s="17" t="s">
        <v>30</v>
      </c>
      <c r="L1" s="17" t="s">
        <v>46</v>
      </c>
      <c r="M1" s="17" t="s">
        <v>47</v>
      </c>
      <c r="N1" s="17" t="s">
        <v>48</v>
      </c>
      <c r="O1" s="17" t="s">
        <v>45</v>
      </c>
      <c r="P1" s="21" t="s">
        <v>62</v>
      </c>
      <c r="Q1" s="17" t="s">
        <v>49</v>
      </c>
      <c r="R1" s="17" t="s">
        <v>50</v>
      </c>
      <c r="S1" s="17" t="s">
        <v>51</v>
      </c>
      <c r="T1" s="17" t="s">
        <v>52</v>
      </c>
      <c r="U1" s="17" t="s">
        <v>53</v>
      </c>
      <c r="V1" s="17" t="s">
        <v>54</v>
      </c>
      <c r="W1" s="17" t="s">
        <v>55</v>
      </c>
      <c r="X1" s="17" t="s">
        <v>56</v>
      </c>
      <c r="Y1" s="17" t="s">
        <v>57</v>
      </c>
      <c r="Z1" s="17" t="s">
        <v>58</v>
      </c>
      <c r="AA1" s="17" t="s">
        <v>59</v>
      </c>
      <c r="AB1" s="17" t="s">
        <v>60</v>
      </c>
    </row>
    <row r="2" spans="1:28">
      <c r="A2" s="17">
        <v>0.97499999999999998</v>
      </c>
      <c r="B2" s="17">
        <v>1</v>
      </c>
      <c r="C2" s="3">
        <f>FINV(1-$A$2,$C$1,B2)</f>
        <v>647.78901125546349</v>
      </c>
      <c r="D2" s="3">
        <f>FINV(1-$A$2,$D$1,B2)</f>
        <v>799.4999998591386</v>
      </c>
      <c r="E2" s="3">
        <f>FINV(1-$A$2,$E$1,B2)</f>
        <v>864.1629720152182</v>
      </c>
      <c r="F2" s="3">
        <f>FINV(1-$A$2,$F$1,B2)</f>
        <v>899.58331002820682</v>
      </c>
      <c r="G2" s="3">
        <f>FINV(1-$A$2,$G$1,B2)</f>
        <v>921.84790315055102</v>
      </c>
      <c r="H2" s="3">
        <f>FINV(1-$A$2,$H$1,B2)</f>
        <v>937.11108330057277</v>
      </c>
      <c r="I2" s="3">
        <f>FINV(1-$A$2,$I$1,B2)</f>
        <v>948.21688894813087</v>
      </c>
      <c r="J2" s="3">
        <f>FINV(1-$A$2,$J$1,B2)</f>
        <v>956.65622045913597</v>
      </c>
      <c r="K2" s="3">
        <f>FINV(1-$A$2,$K$1,B2)</f>
        <v>963.2845788045247</v>
      </c>
      <c r="L2" s="3">
        <f>FINV(1-$A$2,$L$1,B2)</f>
        <v>968.62744353629796</v>
      </c>
      <c r="M2" s="3">
        <f>FINV(1-$A$2,$M$1,B2)</f>
        <v>973.02520082058368</v>
      </c>
      <c r="N2" s="3">
        <f t="shared" ref="N2:N33" si="0">FINV(1-$A$2,$N$1,B2)</f>
        <v>976.70794973928287</v>
      </c>
      <c r="O2" s="20">
        <f>Táblázat14[[#This Row],[p]]</f>
        <v>0.97499999999999998</v>
      </c>
      <c r="P2" s="17">
        <v>1</v>
      </c>
      <c r="Q2" s="3">
        <f t="shared" ref="Q2:Q33" si="1">FINV(1-$A$2,$Q$1,P2)</f>
        <v>984.86684112237958</v>
      </c>
      <c r="R2" s="3">
        <f t="shared" ref="R2:R33" si="2">FINV(1-$A$2,$R$1,P2)</f>
        <v>993.10280444384989</v>
      </c>
      <c r="S2" s="3">
        <f t="shared" ref="S2:S33" si="3">FINV(1-$A$2,$S$1,P2)</f>
        <v>998.08078604761977</v>
      </c>
      <c r="T2" s="3">
        <f t="shared" ref="T2:T33" si="4">FINV(1-$A$2,$T$1,P2)</f>
        <v>1001.4144079580362</v>
      </c>
      <c r="U2" s="3">
        <f t="shared" ref="U2:U33" si="5">FINV(1-$A$2,$U$1,P2)</f>
        <v>1003.8028317555716</v>
      </c>
      <c r="V2" s="3">
        <f t="shared" ref="V2:V33" si="6">FINV(1-$A$2,$V$1,P2)</f>
        <v>1005.5980970366925</v>
      </c>
      <c r="W2" s="3">
        <f t="shared" ref="W2:W33" si="7">FINV(1-$A$2,$W$1,P2)</f>
        <v>1006.9967422013081</v>
      </c>
      <c r="X2" s="3">
        <f t="shared" ref="X2:X33" si="8">FINV(1-$A$2,$X$1,P2)</f>
        <v>1008.1171191473081</v>
      </c>
      <c r="Y2" s="3">
        <f t="shared" ref="Y2:Y33" si="9">FINV(1-$A$2,$Y$1,P2)</f>
        <v>1009.800110008088</v>
      </c>
      <c r="Z2" s="3">
        <f t="shared" ref="Z2:Z33" si="10">FINV(1-$A$2,$Z$1,P2)</f>
        <v>1011.9079231252308</v>
      </c>
      <c r="AA2" s="3">
        <f t="shared" ref="AA2:AA33" si="11">FINV(1-$A$2,$AA$1,P2)</f>
        <v>1013.1747738995791</v>
      </c>
      <c r="AB2" s="3">
        <f t="shared" ref="AB2:AB33" si="12">FINV(1-$A$2,$AB$1,P2)</f>
        <v>1014.0202387248698</v>
      </c>
    </row>
    <row r="3" spans="1:28">
      <c r="A3" s="16"/>
      <c r="B3" s="17">
        <v>2</v>
      </c>
      <c r="C3" s="3">
        <f t="shared" ref="C3:C33" si="13">FINV(1-$A$2,$C$1,B3)</f>
        <v>38.506329110236464</v>
      </c>
      <c r="D3" s="3">
        <f t="shared" ref="D3:D33" si="14">FINV(1-$A$2,$D$1,B3)</f>
        <v>38.999999999906521</v>
      </c>
      <c r="E3" s="3">
        <f t="shared" ref="E3:E33" si="15">FINV(1-$A$2,$E$1,B3)</f>
        <v>39.165494564112294</v>
      </c>
      <c r="F3" s="3">
        <f t="shared" ref="F3:F33" si="16">FINV(1-$A$2,$F$1,B3)</f>
        <v>39.248417658426064</v>
      </c>
      <c r="G3" s="3">
        <f t="shared" ref="G3:G33" si="17">FINV(1-$A$2,$G$1,B3)</f>
        <v>39.298227775878004</v>
      </c>
      <c r="H3" s="3">
        <f t="shared" ref="H3:H33" si="18">FINV(1-$A$2,$H$1,B3)</f>
        <v>39.331457963045551</v>
      </c>
      <c r="I3" s="3">
        <f t="shared" ref="I3:I33" si="19">FINV(1-$A$2,$I$1,B3)</f>
        <v>39.35520529296231</v>
      </c>
      <c r="J3" s="3">
        <f t="shared" ref="J3:J33" si="20">FINV(1-$A$2,$J$1,B3)</f>
        <v>39.373022069600694</v>
      </c>
      <c r="K3" s="3">
        <f t="shared" ref="K3:K33" si="21">FINV(1-$A$2,$K$1,B3)</f>
        <v>39.386883283554852</v>
      </c>
      <c r="L3" s="3">
        <f t="shared" ref="L3:L33" si="22">FINV(1-$A$2,$L$1,B3)</f>
        <v>39.397974598958172</v>
      </c>
      <c r="M3" s="3">
        <f t="shared" ref="M3:M33" si="23">FINV(1-$A$2,$M$1,B3)</f>
        <v>39.407050861472356</v>
      </c>
      <c r="N3" s="3">
        <f t="shared" si="0"/>
        <v>39.414615479131513</v>
      </c>
      <c r="O3" s="19"/>
      <c r="P3" s="17">
        <v>2</v>
      </c>
      <c r="Q3" s="3">
        <f t="shared" si="1"/>
        <v>39.431261047785966</v>
      </c>
      <c r="R3" s="3">
        <f t="shared" si="2"/>
        <v>39.447911304917028</v>
      </c>
      <c r="S3" s="3">
        <f t="shared" si="3"/>
        <v>39.457903709660968</v>
      </c>
      <c r="T3" s="3">
        <f t="shared" si="4"/>
        <v>39.464566250515048</v>
      </c>
      <c r="U3" s="3">
        <f t="shared" si="5"/>
        <v>39.469325667542805</v>
      </c>
      <c r="V3" s="3">
        <f t="shared" si="6"/>
        <v>39.472895481478105</v>
      </c>
      <c r="W3" s="3">
        <f t="shared" si="7"/>
        <v>39.475672152264977</v>
      </c>
      <c r="X3" s="3">
        <f t="shared" si="8"/>
        <v>39.477893582661892</v>
      </c>
      <c r="Y3" s="3">
        <f t="shared" si="9"/>
        <v>39.481225884533828</v>
      </c>
      <c r="Z3" s="3">
        <f t="shared" si="10"/>
        <v>39.48539152558881</v>
      </c>
      <c r="AA3" s="3">
        <f t="shared" si="11"/>
        <v>39.487891050868271</v>
      </c>
      <c r="AB3" s="3">
        <f t="shared" si="12"/>
        <v>39.4895574596611</v>
      </c>
    </row>
    <row r="4" spans="1:28">
      <c r="A4" s="16"/>
      <c r="B4" s="17">
        <v>3</v>
      </c>
      <c r="C4" s="3">
        <f t="shared" si="13"/>
        <v>17.443443319538886</v>
      </c>
      <c r="D4" s="3">
        <f t="shared" si="14"/>
        <v>16.044106429305998</v>
      </c>
      <c r="E4" s="3">
        <f t="shared" si="15"/>
        <v>15.439182378911344</v>
      </c>
      <c r="F4" s="3">
        <f t="shared" si="16"/>
        <v>15.100978932225559</v>
      </c>
      <c r="G4" s="3">
        <f t="shared" si="17"/>
        <v>14.884822920878957</v>
      </c>
      <c r="H4" s="3">
        <f t="shared" si="18"/>
        <v>14.73471841333869</v>
      </c>
      <c r="I4" s="3">
        <f t="shared" si="19"/>
        <v>14.62439502259771</v>
      </c>
      <c r="J4" s="3">
        <f t="shared" si="20"/>
        <v>14.539886570822848</v>
      </c>
      <c r="K4" s="3">
        <f t="shared" si="21"/>
        <v>14.47308065222105</v>
      </c>
      <c r="L4" s="3">
        <f t="shared" si="22"/>
        <v>14.418942042610048</v>
      </c>
      <c r="M4" s="3">
        <f t="shared" si="23"/>
        <v>14.374179861007974</v>
      </c>
      <c r="N4" s="3">
        <f t="shared" si="0"/>
        <v>14.336552351732596</v>
      </c>
      <c r="O4" s="19"/>
      <c r="P4" s="17">
        <v>3</v>
      </c>
      <c r="Q4" s="3">
        <f t="shared" si="1"/>
        <v>14.252711454268955</v>
      </c>
      <c r="R4" s="3">
        <f t="shared" si="2"/>
        <v>14.167381382048461</v>
      </c>
      <c r="S4" s="3">
        <f t="shared" si="3"/>
        <v>14.115452441986772</v>
      </c>
      <c r="T4" s="3">
        <f t="shared" si="4"/>
        <v>14.080523373960169</v>
      </c>
      <c r="U4" s="3">
        <f t="shared" si="5"/>
        <v>14.055420647505397</v>
      </c>
      <c r="V4" s="3">
        <f t="shared" si="6"/>
        <v>14.036509074341478</v>
      </c>
      <c r="W4" s="3">
        <f t="shared" si="7"/>
        <v>14.021749699010165</v>
      </c>
      <c r="X4" s="3">
        <f t="shared" si="8"/>
        <v>14.009910325065722</v>
      </c>
      <c r="Y4" s="3">
        <f t="shared" si="9"/>
        <v>13.992097916947863</v>
      </c>
      <c r="Z4" s="3">
        <f t="shared" si="10"/>
        <v>13.969741940226768</v>
      </c>
      <c r="AA4" s="3">
        <f t="shared" si="11"/>
        <v>13.956279861512069</v>
      </c>
      <c r="AB4" s="3">
        <f t="shared" si="12"/>
        <v>13.94728485217539</v>
      </c>
    </row>
    <row r="5" spans="1:28">
      <c r="A5" s="16"/>
      <c r="B5" s="17">
        <v>4</v>
      </c>
      <c r="C5" s="3">
        <f t="shared" si="13"/>
        <v>12.217862630142339</v>
      </c>
      <c r="D5" s="3">
        <f t="shared" si="14"/>
        <v>10.649110640720092</v>
      </c>
      <c r="E5" s="3">
        <f t="shared" si="15"/>
        <v>9.9791985323411616</v>
      </c>
      <c r="F5" s="3">
        <f t="shared" si="16"/>
        <v>9.604529884863215</v>
      </c>
      <c r="G5" s="3">
        <f t="shared" si="17"/>
        <v>9.364470815829538</v>
      </c>
      <c r="H5" s="3">
        <f t="shared" si="18"/>
        <v>9.1973110795766786</v>
      </c>
      <c r="I5" s="3">
        <f t="shared" si="19"/>
        <v>9.0741410518060199</v>
      </c>
      <c r="J5" s="3">
        <f t="shared" si="20"/>
        <v>8.9795804152722845</v>
      </c>
      <c r="K5" s="3">
        <f t="shared" si="21"/>
        <v>8.9046816148795536</v>
      </c>
      <c r="L5" s="3">
        <f t="shared" si="22"/>
        <v>8.843880973819072</v>
      </c>
      <c r="M5" s="3">
        <f t="shared" si="23"/>
        <v>8.7935354536075216</v>
      </c>
      <c r="N5" s="3">
        <f t="shared" si="0"/>
        <v>8.7511589244599968</v>
      </c>
      <c r="O5" s="19"/>
      <c r="P5" s="17">
        <v>4</v>
      </c>
      <c r="Q5" s="3">
        <f t="shared" si="1"/>
        <v>8.6565411752647385</v>
      </c>
      <c r="R5" s="3">
        <f t="shared" si="2"/>
        <v>8.5599431874307115</v>
      </c>
      <c r="S5" s="3">
        <f t="shared" si="3"/>
        <v>8.5009963332296401</v>
      </c>
      <c r="T5" s="3">
        <f t="shared" si="4"/>
        <v>8.4612740142556966</v>
      </c>
      <c r="U5" s="3">
        <f t="shared" si="5"/>
        <v>8.4326888684299846</v>
      </c>
      <c r="V5" s="3">
        <f t="shared" si="6"/>
        <v>8.4111323898366486</v>
      </c>
      <c r="W5" s="3">
        <f t="shared" si="7"/>
        <v>8.3942958007498341</v>
      </c>
      <c r="X5" s="3">
        <f t="shared" si="8"/>
        <v>8.3807817881316424</v>
      </c>
      <c r="Y5" s="3">
        <f t="shared" si="9"/>
        <v>8.360435600878322</v>
      </c>
      <c r="Z5" s="3">
        <f t="shared" si="10"/>
        <v>8.334874822418147</v>
      </c>
      <c r="AA5" s="3">
        <f t="shared" si="11"/>
        <v>8.3194693981816386</v>
      </c>
      <c r="AB5" s="3">
        <f t="shared" si="12"/>
        <v>8.3091701483924325</v>
      </c>
    </row>
    <row r="6" spans="1:28">
      <c r="A6" s="16"/>
      <c r="B6" s="17">
        <v>5</v>
      </c>
      <c r="C6" s="3">
        <f t="shared" si="13"/>
        <v>10.00698219595267</v>
      </c>
      <c r="D6" s="3">
        <f t="shared" si="14"/>
        <v>8.4336207394846845</v>
      </c>
      <c r="E6" s="3">
        <f t="shared" si="15"/>
        <v>7.7635894821216702</v>
      </c>
      <c r="F6" s="3">
        <f t="shared" si="16"/>
        <v>7.3878857513894847</v>
      </c>
      <c r="G6" s="3">
        <f t="shared" si="17"/>
        <v>7.1463818288810295</v>
      </c>
      <c r="H6" s="3">
        <f t="shared" si="18"/>
        <v>6.9777018587071709</v>
      </c>
      <c r="I6" s="3">
        <f t="shared" si="19"/>
        <v>6.8530756287676269</v>
      </c>
      <c r="J6" s="3">
        <f t="shared" si="20"/>
        <v>6.7571720076015946</v>
      </c>
      <c r="K6" s="3">
        <f t="shared" si="21"/>
        <v>6.6810543466810071</v>
      </c>
      <c r="L6" s="3">
        <f t="shared" si="22"/>
        <v>6.6191543316560519</v>
      </c>
      <c r="M6" s="3">
        <f t="shared" si="23"/>
        <v>6.567818591069349</v>
      </c>
      <c r="N6" s="3">
        <f t="shared" si="0"/>
        <v>6.5245492188116998</v>
      </c>
      <c r="O6" s="19"/>
      <c r="P6" s="17">
        <v>5</v>
      </c>
      <c r="Q6" s="3">
        <f t="shared" si="1"/>
        <v>6.4277281673440605</v>
      </c>
      <c r="R6" s="3">
        <f t="shared" si="2"/>
        <v>6.3285552354143366</v>
      </c>
      <c r="S6" s="3">
        <f t="shared" si="3"/>
        <v>6.2678602655720272</v>
      </c>
      <c r="T6" s="3">
        <f t="shared" si="4"/>
        <v>6.226878902802536</v>
      </c>
      <c r="U6" s="3">
        <f t="shared" si="5"/>
        <v>6.1973454618786032</v>
      </c>
      <c r="V6" s="3">
        <f t="shared" si="6"/>
        <v>6.1750497042750201</v>
      </c>
      <c r="W6" s="3">
        <f t="shared" si="7"/>
        <v>6.1576209083320919</v>
      </c>
      <c r="X6" s="3">
        <f t="shared" si="8"/>
        <v>6.1436219919877217</v>
      </c>
      <c r="Y6" s="3">
        <f t="shared" si="9"/>
        <v>6.1225293926285271</v>
      </c>
      <c r="Z6" s="3">
        <f t="shared" si="10"/>
        <v>6.0960024379347892</v>
      </c>
      <c r="AA6" s="3">
        <f t="shared" si="11"/>
        <v>6.079999053270118</v>
      </c>
      <c r="AB6" s="3">
        <f t="shared" si="12"/>
        <v>6.0692933532603437</v>
      </c>
    </row>
    <row r="7" spans="1:28">
      <c r="A7" s="16"/>
      <c r="B7" s="17">
        <v>6</v>
      </c>
      <c r="C7" s="3">
        <f t="shared" si="13"/>
        <v>8.8131006268578496</v>
      </c>
      <c r="D7" s="3">
        <f t="shared" si="14"/>
        <v>7.2598556801144962</v>
      </c>
      <c r="E7" s="3">
        <f t="shared" si="15"/>
        <v>6.5987985221248238</v>
      </c>
      <c r="F7" s="3">
        <f t="shared" si="16"/>
        <v>6.2271611644687148</v>
      </c>
      <c r="G7" s="3">
        <f t="shared" si="17"/>
        <v>5.9875651261751432</v>
      </c>
      <c r="H7" s="3">
        <f t="shared" si="18"/>
        <v>5.8197565791109049</v>
      </c>
      <c r="I7" s="3">
        <f t="shared" si="19"/>
        <v>5.6954704738494399</v>
      </c>
      <c r="J7" s="3">
        <f t="shared" si="20"/>
        <v>5.5996230052202858</v>
      </c>
      <c r="K7" s="3">
        <f t="shared" si="21"/>
        <v>5.5234066241603514</v>
      </c>
      <c r="L7" s="3">
        <f t="shared" si="22"/>
        <v>5.4613237189218715</v>
      </c>
      <c r="M7" s="3">
        <f t="shared" si="23"/>
        <v>5.4097610260191811</v>
      </c>
      <c r="N7" s="3">
        <f t="shared" si="0"/>
        <v>5.3662439499562815</v>
      </c>
      <c r="O7" s="19"/>
      <c r="P7" s="17">
        <v>6</v>
      </c>
      <c r="Q7" s="3">
        <f t="shared" si="1"/>
        <v>5.2686668014324596</v>
      </c>
      <c r="R7" s="3">
        <f t="shared" si="2"/>
        <v>5.1684009382770828</v>
      </c>
      <c r="S7" s="3">
        <f t="shared" si="3"/>
        <v>5.1068608672331273</v>
      </c>
      <c r="T7" s="3">
        <f t="shared" si="4"/>
        <v>5.0652268421930859</v>
      </c>
      <c r="U7" s="3">
        <f t="shared" si="5"/>
        <v>5.0351798032405544</v>
      </c>
      <c r="V7" s="3">
        <f t="shared" si="6"/>
        <v>5.012471384557438</v>
      </c>
      <c r="W7" s="3">
        <f t="shared" si="7"/>
        <v>4.9947046405217073</v>
      </c>
      <c r="X7" s="3">
        <f t="shared" si="8"/>
        <v>4.9804242984559384</v>
      </c>
      <c r="Y7" s="3">
        <f t="shared" si="9"/>
        <v>4.9588905006920871</v>
      </c>
      <c r="Z7" s="3">
        <f t="shared" si="10"/>
        <v>4.9317786207976866</v>
      </c>
      <c r="AA7" s="3">
        <f t="shared" si="11"/>
        <v>4.9154057293610265</v>
      </c>
      <c r="AB7" s="3">
        <f t="shared" si="12"/>
        <v>4.9044456996985168</v>
      </c>
    </row>
    <row r="8" spans="1:28">
      <c r="A8" s="16"/>
      <c r="B8" s="17">
        <v>7</v>
      </c>
      <c r="C8" s="3">
        <f t="shared" si="13"/>
        <v>8.0726688739037478</v>
      </c>
      <c r="D8" s="3">
        <f t="shared" si="14"/>
        <v>6.5415202971513171</v>
      </c>
      <c r="E8" s="3">
        <f t="shared" si="15"/>
        <v>5.8898191675952027</v>
      </c>
      <c r="F8" s="3">
        <f t="shared" si="16"/>
        <v>5.5225943454126973</v>
      </c>
      <c r="G8" s="3">
        <f t="shared" si="17"/>
        <v>5.2852368516090689</v>
      </c>
      <c r="H8" s="3">
        <f t="shared" si="18"/>
        <v>5.1185966135205732</v>
      </c>
      <c r="I8" s="3">
        <f t="shared" si="19"/>
        <v>4.9949092192175168</v>
      </c>
      <c r="J8" s="3">
        <f t="shared" si="20"/>
        <v>4.8993406484267332</v>
      </c>
      <c r="K8" s="3">
        <f t="shared" si="21"/>
        <v>4.8232170847775393</v>
      </c>
      <c r="L8" s="3">
        <f t="shared" si="22"/>
        <v>4.7611164351434887</v>
      </c>
      <c r="M8" s="3">
        <f t="shared" si="23"/>
        <v>4.7094698577499461</v>
      </c>
      <c r="N8" s="3">
        <f t="shared" si="0"/>
        <v>4.6658297168532883</v>
      </c>
      <c r="O8" s="19"/>
      <c r="P8" s="17">
        <v>7</v>
      </c>
      <c r="Q8" s="3">
        <f t="shared" si="1"/>
        <v>4.5677873057775642</v>
      </c>
      <c r="R8" s="3">
        <f t="shared" si="2"/>
        <v>4.4667396202861234</v>
      </c>
      <c r="S8" s="3">
        <f t="shared" si="3"/>
        <v>4.4045484958106496</v>
      </c>
      <c r="T8" s="3">
        <f t="shared" si="4"/>
        <v>4.362393045942305</v>
      </c>
      <c r="U8" s="3">
        <f t="shared" si="5"/>
        <v>4.3319265413293415</v>
      </c>
      <c r="V8" s="3">
        <f t="shared" si="6"/>
        <v>4.3088760270722162</v>
      </c>
      <c r="W8" s="3">
        <f t="shared" si="7"/>
        <v>4.2908260734172625</v>
      </c>
      <c r="X8" s="3">
        <f t="shared" si="8"/>
        <v>4.2763079364428567</v>
      </c>
      <c r="Y8" s="3">
        <f t="shared" si="9"/>
        <v>4.2543979984073044</v>
      </c>
      <c r="Z8" s="3">
        <f t="shared" si="10"/>
        <v>4.2267815966480686</v>
      </c>
      <c r="AA8" s="3">
        <f t="shared" si="11"/>
        <v>4.210086790243551</v>
      </c>
      <c r="AB8" s="3">
        <f t="shared" si="12"/>
        <v>4.1989038270272037</v>
      </c>
    </row>
    <row r="9" spans="1:28">
      <c r="A9" s="16"/>
      <c r="B9" s="17">
        <v>8</v>
      </c>
      <c r="C9" s="3">
        <f t="shared" si="13"/>
        <v>7.5708820822434131</v>
      </c>
      <c r="D9" s="3">
        <f t="shared" si="14"/>
        <v>6.0594674375199542</v>
      </c>
      <c r="E9" s="3">
        <f t="shared" si="15"/>
        <v>5.4159623404829542</v>
      </c>
      <c r="F9" s="3">
        <f t="shared" si="16"/>
        <v>5.0526322174627083</v>
      </c>
      <c r="G9" s="3">
        <f t="shared" si="17"/>
        <v>4.8172755553298021</v>
      </c>
      <c r="H9" s="3">
        <f t="shared" si="18"/>
        <v>4.6516955374273632</v>
      </c>
      <c r="I9" s="3">
        <f t="shared" si="19"/>
        <v>4.5285621475185671</v>
      </c>
      <c r="J9" s="3">
        <f t="shared" si="20"/>
        <v>4.4332598893278501</v>
      </c>
      <c r="K9" s="3">
        <f t="shared" si="21"/>
        <v>4.3572330650744373</v>
      </c>
      <c r="L9" s="3">
        <f t="shared" si="22"/>
        <v>4.2951269602453657</v>
      </c>
      <c r="M9" s="3">
        <f t="shared" si="23"/>
        <v>4.2434127815671143</v>
      </c>
      <c r="N9" s="3">
        <f t="shared" si="0"/>
        <v>4.1996674613012566</v>
      </c>
      <c r="O9" s="19"/>
      <c r="P9" s="17">
        <v>8</v>
      </c>
      <c r="Q9" s="3">
        <f t="shared" si="1"/>
        <v>4.1012126675782774</v>
      </c>
      <c r="R9" s="3">
        <f t="shared" si="2"/>
        <v>3.9994529704769031</v>
      </c>
      <c r="S9" s="3">
        <f t="shared" si="3"/>
        <v>3.936659013358228</v>
      </c>
      <c r="T9" s="3">
        <f t="shared" si="4"/>
        <v>3.8940159162650936</v>
      </c>
      <c r="U9" s="3">
        <f t="shared" si="5"/>
        <v>3.8631544050160187</v>
      </c>
      <c r="V9" s="3">
        <f t="shared" si="6"/>
        <v>3.83978009344602</v>
      </c>
      <c r="W9" s="3">
        <f t="shared" si="7"/>
        <v>3.8214610164769143</v>
      </c>
      <c r="X9" s="3">
        <f t="shared" si="8"/>
        <v>3.8067161965923564</v>
      </c>
      <c r="Y9" s="3">
        <f t="shared" si="9"/>
        <v>3.7844464062391294</v>
      </c>
      <c r="Z9" s="3">
        <f t="shared" si="10"/>
        <v>3.7563449393033492</v>
      </c>
      <c r="AA9" s="3">
        <f t="shared" si="11"/>
        <v>3.7393392492080011</v>
      </c>
      <c r="AB9" s="3">
        <f t="shared" si="12"/>
        <v>3.7279403765793475</v>
      </c>
    </row>
    <row r="10" spans="1:28">
      <c r="A10" s="16"/>
      <c r="B10" s="17">
        <v>9</v>
      </c>
      <c r="C10" s="3">
        <f t="shared" si="13"/>
        <v>7.2092832458372609</v>
      </c>
      <c r="D10" s="3">
        <f t="shared" si="14"/>
        <v>5.7147053864400004</v>
      </c>
      <c r="E10" s="3">
        <f t="shared" si="15"/>
        <v>5.0781186541615249</v>
      </c>
      <c r="F10" s="3">
        <f t="shared" si="16"/>
        <v>4.7180784582236086</v>
      </c>
      <c r="G10" s="3">
        <f t="shared" si="17"/>
        <v>4.484411314176004</v>
      </c>
      <c r="H10" s="3">
        <f t="shared" si="18"/>
        <v>4.3197218334126415</v>
      </c>
      <c r="I10" s="3">
        <f t="shared" si="19"/>
        <v>4.1970466371169461</v>
      </c>
      <c r="J10" s="3">
        <f t="shared" si="20"/>
        <v>4.1019556970755531</v>
      </c>
      <c r="K10" s="3">
        <f t="shared" si="21"/>
        <v>4.0259941583298549</v>
      </c>
      <c r="L10" s="3">
        <f t="shared" si="22"/>
        <v>3.9638651575554187</v>
      </c>
      <c r="M10" s="3">
        <f t="shared" si="23"/>
        <v>3.9120744670789271</v>
      </c>
      <c r="N10" s="3">
        <f t="shared" si="0"/>
        <v>3.8682203225352865</v>
      </c>
      <c r="O10" s="19"/>
      <c r="P10" s="17">
        <v>9</v>
      </c>
      <c r="Q10" s="3">
        <f t="shared" si="1"/>
        <v>3.7693572794588945</v>
      </c>
      <c r="R10" s="3">
        <f t="shared" si="2"/>
        <v>3.6669055036282616</v>
      </c>
      <c r="S10" s="3">
        <f t="shared" si="3"/>
        <v>3.6035269629642146</v>
      </c>
      <c r="T10" s="3">
        <f t="shared" si="4"/>
        <v>3.5604101834085293</v>
      </c>
      <c r="U10" s="3">
        <f t="shared" si="5"/>
        <v>3.5291641161398131</v>
      </c>
      <c r="V10" s="3">
        <f t="shared" si="6"/>
        <v>3.5054739000500446</v>
      </c>
      <c r="W10" s="3">
        <f t="shared" si="7"/>
        <v>3.4868917615298711</v>
      </c>
      <c r="X10" s="3">
        <f t="shared" si="8"/>
        <v>3.4719249980571059</v>
      </c>
      <c r="Y10" s="3">
        <f t="shared" si="9"/>
        <v>3.4493021675025153</v>
      </c>
      <c r="Z10" s="3">
        <f t="shared" si="10"/>
        <v>3.420723394118844</v>
      </c>
      <c r="AA10" s="3">
        <f t="shared" si="11"/>
        <v>3.4034109124692504</v>
      </c>
      <c r="AB10" s="3">
        <f t="shared" si="12"/>
        <v>3.3917985611904289</v>
      </c>
    </row>
    <row r="11" spans="1:28">
      <c r="A11" s="16"/>
      <c r="B11" s="17">
        <v>10</v>
      </c>
      <c r="C11" s="3">
        <f t="shared" si="13"/>
        <v>6.9367281627075119</v>
      </c>
      <c r="D11" s="3">
        <f t="shared" si="14"/>
        <v>5.4563955259699082</v>
      </c>
      <c r="E11" s="3">
        <f t="shared" si="15"/>
        <v>4.8256214969937972</v>
      </c>
      <c r="F11" s="3">
        <f t="shared" si="16"/>
        <v>4.4683415783176503</v>
      </c>
      <c r="G11" s="3">
        <f t="shared" si="17"/>
        <v>4.2360856680569885</v>
      </c>
      <c r="H11" s="3">
        <f t="shared" si="18"/>
        <v>4.0721313151723777</v>
      </c>
      <c r="I11" s="3">
        <f t="shared" si="19"/>
        <v>3.9498240691497442</v>
      </c>
      <c r="J11" s="3">
        <f t="shared" si="20"/>
        <v>3.854890879813504</v>
      </c>
      <c r="K11" s="3">
        <f t="shared" si="21"/>
        <v>3.7789626340253255</v>
      </c>
      <c r="L11" s="3">
        <f t="shared" si="22"/>
        <v>3.7167918647350291</v>
      </c>
      <c r="M11" s="3">
        <f t="shared" si="23"/>
        <v>3.6649139655338505</v>
      </c>
      <c r="N11" s="3">
        <f t="shared" si="0"/>
        <v>3.6209454830814733</v>
      </c>
      <c r="O11" s="19"/>
      <c r="P11" s="17">
        <v>10</v>
      </c>
      <c r="Q11" s="3">
        <f t="shared" si="1"/>
        <v>3.5216732413921417</v>
      </c>
      <c r="R11" s="3">
        <f t="shared" si="2"/>
        <v>3.4185435163458422</v>
      </c>
      <c r="S11" s="3">
        <f t="shared" si="3"/>
        <v>3.3545952350450783</v>
      </c>
      <c r="T11" s="3">
        <f t="shared" si="4"/>
        <v>3.3110166679829414</v>
      </c>
      <c r="U11" s="3">
        <f t="shared" si="5"/>
        <v>3.2793951741216496</v>
      </c>
      <c r="V11" s="3">
        <f t="shared" si="6"/>
        <v>3.2553960639446444</v>
      </c>
      <c r="W11" s="3">
        <f t="shared" si="7"/>
        <v>3.2365563130593848</v>
      </c>
      <c r="X11" s="3">
        <f t="shared" si="8"/>
        <v>3.2213719058709689</v>
      </c>
      <c r="Y11" s="3">
        <f t="shared" si="9"/>
        <v>3.1984022783041208</v>
      </c>
      <c r="Z11" s="3">
        <f t="shared" si="10"/>
        <v>3.1693534072767315</v>
      </c>
      <c r="AA11" s="3">
        <f t="shared" si="11"/>
        <v>3.1517379851958474</v>
      </c>
      <c r="AB11" s="3">
        <f t="shared" si="12"/>
        <v>3.1399144625864848</v>
      </c>
    </row>
    <row r="12" spans="1:28">
      <c r="A12" s="16"/>
      <c r="B12" s="17">
        <v>11</v>
      </c>
      <c r="C12" s="3">
        <f t="shared" si="13"/>
        <v>6.7241296532499764</v>
      </c>
      <c r="D12" s="3">
        <f t="shared" si="14"/>
        <v>5.2558893119779899</v>
      </c>
      <c r="E12" s="3">
        <f t="shared" si="15"/>
        <v>4.6300249678576932</v>
      </c>
      <c r="F12" s="3">
        <f t="shared" si="16"/>
        <v>4.2750715964264536</v>
      </c>
      <c r="G12" s="3">
        <f t="shared" si="17"/>
        <v>4.0439982217493391</v>
      </c>
      <c r="H12" s="3">
        <f t="shared" si="18"/>
        <v>3.8806511690196208</v>
      </c>
      <c r="I12" s="3">
        <f t="shared" si="19"/>
        <v>3.7586379186584979</v>
      </c>
      <c r="J12" s="3">
        <f t="shared" si="20"/>
        <v>3.6638190344100741</v>
      </c>
      <c r="K12" s="3">
        <f t="shared" si="21"/>
        <v>3.5878986692330592</v>
      </c>
      <c r="L12" s="3">
        <f t="shared" si="22"/>
        <v>3.5256717160184881</v>
      </c>
      <c r="M12" s="3">
        <f t="shared" si="23"/>
        <v>3.4736990512200876</v>
      </c>
      <c r="N12" s="3">
        <f t="shared" si="0"/>
        <v>3.4296130125805799</v>
      </c>
      <c r="O12" s="19"/>
      <c r="P12" s="17">
        <v>11</v>
      </c>
      <c r="Q12" s="3">
        <f t="shared" si="1"/>
        <v>3.3299348225809062</v>
      </c>
      <c r="R12" s="3">
        <f t="shared" si="2"/>
        <v>3.2261447751237036</v>
      </c>
      <c r="S12" s="3">
        <f t="shared" si="3"/>
        <v>3.1616437070456112</v>
      </c>
      <c r="T12" s="3">
        <f t="shared" si="4"/>
        <v>3.117616808886166</v>
      </c>
      <c r="U12" s="3">
        <f t="shared" si="5"/>
        <v>3.0856302631737735</v>
      </c>
      <c r="V12" s="3">
        <f t="shared" si="6"/>
        <v>3.0613302961999924</v>
      </c>
      <c r="W12" s="3">
        <f t="shared" si="7"/>
        <v>3.0422392452581608</v>
      </c>
      <c r="X12" s="3">
        <f t="shared" si="8"/>
        <v>3.0268422296789339</v>
      </c>
      <c r="Y12" s="3">
        <f t="shared" si="9"/>
        <v>3.0035332327970794</v>
      </c>
      <c r="Z12" s="3">
        <f t="shared" si="10"/>
        <v>2.9740231012799372</v>
      </c>
      <c r="AA12" s="3">
        <f t="shared" si="11"/>
        <v>2.9561096497392203</v>
      </c>
      <c r="AB12" s="3">
        <f t="shared" si="12"/>
        <v>2.9440780048430222</v>
      </c>
    </row>
    <row r="13" spans="1:28">
      <c r="A13" s="16"/>
      <c r="B13" s="17">
        <v>12</v>
      </c>
      <c r="C13" s="3">
        <f t="shared" si="13"/>
        <v>6.5537687405892218</v>
      </c>
      <c r="D13" s="3">
        <f t="shared" si="14"/>
        <v>5.0958671658411721</v>
      </c>
      <c r="E13" s="3">
        <f t="shared" si="15"/>
        <v>4.4741848098765598</v>
      </c>
      <c r="F13" s="3">
        <f t="shared" si="16"/>
        <v>4.1212086186111243</v>
      </c>
      <c r="G13" s="3">
        <f t="shared" si="17"/>
        <v>3.8911339333166133</v>
      </c>
      <c r="H13" s="3">
        <f t="shared" si="18"/>
        <v>3.7282921154982809</v>
      </c>
      <c r="I13" s="3">
        <f t="shared" si="19"/>
        <v>3.6065146426024315</v>
      </c>
      <c r="J13" s="3">
        <f t="shared" si="20"/>
        <v>3.5117767364320125</v>
      </c>
      <c r="K13" s="3">
        <f t="shared" si="21"/>
        <v>3.4358456419817989</v>
      </c>
      <c r="L13" s="3">
        <f t="shared" si="22"/>
        <v>3.3735528499598759</v>
      </c>
      <c r="M13" s="3">
        <f t="shared" si="23"/>
        <v>3.3214813163121208</v>
      </c>
      <c r="N13" s="3">
        <f t="shared" si="0"/>
        <v>3.2772770941668954</v>
      </c>
      <c r="O13" s="19"/>
      <c r="P13" s="17">
        <v>12</v>
      </c>
      <c r="Q13" s="3">
        <f t="shared" si="1"/>
        <v>3.1772011071106121</v>
      </c>
      <c r="R13" s="3">
        <f t="shared" si="2"/>
        <v>3.0727725237190731</v>
      </c>
      <c r="S13" s="3">
        <f t="shared" si="3"/>
        <v>3.0077380461384076</v>
      </c>
      <c r="T13" s="3">
        <f t="shared" si="4"/>
        <v>2.9632779874350339</v>
      </c>
      <c r="U13" s="3">
        <f t="shared" si="5"/>
        <v>2.9309380867205954</v>
      </c>
      <c r="V13" s="3">
        <f t="shared" si="6"/>
        <v>2.9063463657870665</v>
      </c>
      <c r="W13" s="3">
        <f t="shared" si="7"/>
        <v>2.8870112088485831</v>
      </c>
      <c r="X13" s="3">
        <f t="shared" si="8"/>
        <v>2.8714073633418984</v>
      </c>
      <c r="Y13" s="3">
        <f t="shared" si="9"/>
        <v>2.8477676090727488</v>
      </c>
      <c r="Z13" s="3">
        <f t="shared" si="10"/>
        <v>2.8178066632092849</v>
      </c>
      <c r="AA13" s="3">
        <f t="shared" si="11"/>
        <v>2.7996011320342875</v>
      </c>
      <c r="AB13" s="3">
        <f t="shared" si="12"/>
        <v>2.7873651380616886</v>
      </c>
    </row>
    <row r="14" spans="1:28">
      <c r="A14" s="16"/>
      <c r="B14" s="17">
        <v>13</v>
      </c>
      <c r="C14" s="3">
        <f t="shared" si="13"/>
        <v>6.4142542798634832</v>
      </c>
      <c r="D14" s="3">
        <f t="shared" si="14"/>
        <v>4.9652657229614672</v>
      </c>
      <c r="E14" s="3">
        <f t="shared" si="15"/>
        <v>4.3471780830575817</v>
      </c>
      <c r="F14" s="3">
        <f t="shared" si="16"/>
        <v>3.9958975535799697</v>
      </c>
      <c r="G14" s="3">
        <f t="shared" si="17"/>
        <v>3.7666740542917028</v>
      </c>
      <c r="H14" s="3">
        <f t="shared" si="18"/>
        <v>3.6042563941493615</v>
      </c>
      <c r="I14" s="3">
        <f t="shared" si="19"/>
        <v>3.4826693298694904</v>
      </c>
      <c r="J14" s="3">
        <f t="shared" si="20"/>
        <v>3.3879873255025581</v>
      </c>
      <c r="K14" s="3">
        <f t="shared" si="21"/>
        <v>3.3120324101687517</v>
      </c>
      <c r="L14" s="3">
        <f t="shared" si="22"/>
        <v>3.2496679502527135</v>
      </c>
      <c r="M14" s="3">
        <f t="shared" si="23"/>
        <v>3.1974961858374114</v>
      </c>
      <c r="N14" s="3">
        <f t="shared" si="0"/>
        <v>3.1531751777930275</v>
      </c>
      <c r="O14" s="19"/>
      <c r="P14" s="17">
        <v>13</v>
      </c>
      <c r="Q14" s="3">
        <f t="shared" si="1"/>
        <v>3.0527132475364152</v>
      </c>
      <c r="R14" s="3">
        <f t="shared" si="2"/>
        <v>2.9476708468753143</v>
      </c>
      <c r="S14" s="3">
        <f t="shared" si="3"/>
        <v>2.8821239544275743</v>
      </c>
      <c r="T14" s="3">
        <f t="shared" si="4"/>
        <v>2.8372470348263263</v>
      </c>
      <c r="U14" s="3">
        <f t="shared" si="5"/>
        <v>2.8045663516658044</v>
      </c>
      <c r="V14" s="3">
        <f t="shared" si="6"/>
        <v>2.7796926932731223</v>
      </c>
      <c r="W14" s="3">
        <f t="shared" si="7"/>
        <v>2.7601212219162097</v>
      </c>
      <c r="X14" s="3">
        <f t="shared" si="8"/>
        <v>2.7443168339562609</v>
      </c>
      <c r="Y14" s="3">
        <f t="shared" si="9"/>
        <v>2.7203557560598011</v>
      </c>
      <c r="Z14" s="3">
        <f t="shared" si="10"/>
        <v>2.6899555795640469</v>
      </c>
      <c r="AA14" s="3">
        <f t="shared" si="11"/>
        <v>2.6714646652737626</v>
      </c>
      <c r="AB14" s="3">
        <f t="shared" si="12"/>
        <v>2.6590286212099423</v>
      </c>
    </row>
    <row r="15" spans="1:28">
      <c r="A15" s="16"/>
      <c r="B15" s="17">
        <v>14</v>
      </c>
      <c r="C15" s="3">
        <f t="shared" si="13"/>
        <v>6.2979385997390889</v>
      </c>
      <c r="D15" s="3">
        <f t="shared" si="14"/>
        <v>4.8566978607321385</v>
      </c>
      <c r="E15" s="3">
        <f t="shared" si="15"/>
        <v>4.2417276308590353</v>
      </c>
      <c r="F15" s="3">
        <f t="shared" si="16"/>
        <v>3.8919144378498585</v>
      </c>
      <c r="G15" s="3">
        <f t="shared" si="17"/>
        <v>3.6634231125886876</v>
      </c>
      <c r="H15" s="3">
        <f t="shared" si="18"/>
        <v>3.501364936101302</v>
      </c>
      <c r="I15" s="3">
        <f t="shared" si="19"/>
        <v>3.3799328777607585</v>
      </c>
      <c r="J15" s="3">
        <f t="shared" si="20"/>
        <v>3.2852880187338487</v>
      </c>
      <c r="K15" s="3">
        <f t="shared" si="21"/>
        <v>3.2093003410076628</v>
      </c>
      <c r="L15" s="3">
        <f t="shared" si="22"/>
        <v>3.1468611936729136</v>
      </c>
      <c r="M15" s="3">
        <f t="shared" si="23"/>
        <v>3.094589791021443</v>
      </c>
      <c r="N15" s="3">
        <f t="shared" si="0"/>
        <v>3.05015478895087</v>
      </c>
      <c r="O15" s="19"/>
      <c r="P15" s="17">
        <v>14</v>
      </c>
      <c r="Q15" s="3">
        <f t="shared" si="1"/>
        <v>2.9493211335701695</v>
      </c>
      <c r="R15" s="3">
        <f t="shared" si="2"/>
        <v>2.8436912229795412</v>
      </c>
      <c r="S15" s="3">
        <f t="shared" si="3"/>
        <v>2.7776536724694392</v>
      </c>
      <c r="T15" s="3">
        <f t="shared" si="4"/>
        <v>2.7323767134184216</v>
      </c>
      <c r="U15" s="3">
        <f t="shared" si="5"/>
        <v>2.6993682391252687</v>
      </c>
      <c r="V15" s="3">
        <f t="shared" si="6"/>
        <v>2.6742228164805537</v>
      </c>
      <c r="W15" s="3">
        <f t="shared" si="7"/>
        <v>2.6544231332152046</v>
      </c>
      <c r="X15" s="3">
        <f t="shared" si="8"/>
        <v>2.6384247642178149</v>
      </c>
      <c r="Y15" s="3">
        <f t="shared" si="9"/>
        <v>2.6141522559172685</v>
      </c>
      <c r="Z15" s="3">
        <f t="shared" si="10"/>
        <v>2.5833251008280742</v>
      </c>
      <c r="AA15" s="3">
        <f t="shared" si="11"/>
        <v>2.5645559567379328</v>
      </c>
      <c r="AB15" s="3">
        <f t="shared" si="12"/>
        <v>2.5519244907939882</v>
      </c>
    </row>
    <row r="16" spans="1:28">
      <c r="A16" s="16"/>
      <c r="B16" s="17">
        <v>15</v>
      </c>
      <c r="C16" s="3">
        <f t="shared" si="13"/>
        <v>6.1995008920681283</v>
      </c>
      <c r="D16" s="3">
        <f t="shared" si="14"/>
        <v>4.7650482839449797</v>
      </c>
      <c r="E16" s="3">
        <f t="shared" si="15"/>
        <v>4.1528040307642264</v>
      </c>
      <c r="F16" s="3">
        <f t="shared" si="16"/>
        <v>3.8042713419236849</v>
      </c>
      <c r="G16" s="3">
        <f t="shared" si="17"/>
        <v>3.5764153473305518</v>
      </c>
      <c r="H16" s="3">
        <f t="shared" si="18"/>
        <v>3.4146646578330797</v>
      </c>
      <c r="I16" s="3">
        <f t="shared" si="19"/>
        <v>3.2933598138388849</v>
      </c>
      <c r="J16" s="3">
        <f t="shared" si="20"/>
        <v>3.1987380786469162</v>
      </c>
      <c r="K16" s="3">
        <f t="shared" si="21"/>
        <v>3.1227117264098379</v>
      </c>
      <c r="L16" s="3">
        <f t="shared" si="22"/>
        <v>3.0601968515228979</v>
      </c>
      <c r="M16" s="3">
        <f t="shared" si="23"/>
        <v>3.0078277180036777</v>
      </c>
      <c r="N16" s="3">
        <f t="shared" si="0"/>
        <v>2.9632823983687242</v>
      </c>
      <c r="O16" s="19"/>
      <c r="P16" s="17">
        <v>15</v>
      </c>
      <c r="Q16" s="3">
        <f t="shared" si="1"/>
        <v>2.8620925306564491</v>
      </c>
      <c r="R16" s="3">
        <f t="shared" si="2"/>
        <v>2.7559019512649936</v>
      </c>
      <c r="S16" s="3">
        <f t="shared" si="3"/>
        <v>2.6893955972763894</v>
      </c>
      <c r="T16" s="3">
        <f t="shared" si="4"/>
        <v>2.6437354713405634</v>
      </c>
      <c r="U16" s="3">
        <f t="shared" si="5"/>
        <v>2.6104122615516205</v>
      </c>
      <c r="V16" s="3">
        <f t="shared" si="6"/>
        <v>2.5850053272071278</v>
      </c>
      <c r="W16" s="3">
        <f t="shared" si="7"/>
        <v>2.5649856223606875</v>
      </c>
      <c r="X16" s="3">
        <f t="shared" si="8"/>
        <v>2.5487999243401394</v>
      </c>
      <c r="Y16" s="3">
        <f t="shared" si="9"/>
        <v>2.5242260550388949</v>
      </c>
      <c r="Z16" s="3">
        <f t="shared" si="10"/>
        <v>2.4929844736461479</v>
      </c>
      <c r="AA16" s="3">
        <f t="shared" si="11"/>
        <v>2.4739444817750904</v>
      </c>
      <c r="AB16" s="3">
        <f t="shared" si="12"/>
        <v>2.4611223964505387</v>
      </c>
    </row>
    <row r="17" spans="1:28">
      <c r="A17" s="16"/>
      <c r="B17" s="17">
        <v>16</v>
      </c>
      <c r="C17" s="3">
        <f t="shared" si="13"/>
        <v>6.1151271339073343</v>
      </c>
      <c r="D17" s="3">
        <f t="shared" si="14"/>
        <v>4.6866654011545013</v>
      </c>
      <c r="E17" s="3">
        <f t="shared" si="15"/>
        <v>4.0768230629197539</v>
      </c>
      <c r="F17" s="3">
        <f t="shared" si="16"/>
        <v>3.7294165456744031</v>
      </c>
      <c r="G17" s="3">
        <f t="shared" si="17"/>
        <v>3.5021163355605847</v>
      </c>
      <c r="H17" s="3">
        <f t="shared" si="18"/>
        <v>3.3406309396420948</v>
      </c>
      <c r="I17" s="3">
        <f t="shared" si="19"/>
        <v>3.2194313184265253</v>
      </c>
      <c r="J17" s="3">
        <f t="shared" si="20"/>
        <v>3.1248222144056514</v>
      </c>
      <c r="K17" s="3">
        <f t="shared" si="21"/>
        <v>3.0487534581387612</v>
      </c>
      <c r="L17" s="3">
        <f t="shared" si="22"/>
        <v>2.9861631745424821</v>
      </c>
      <c r="M17" s="3">
        <f t="shared" si="23"/>
        <v>2.9336990599048836</v>
      </c>
      <c r="N17" s="3">
        <f t="shared" si="0"/>
        <v>2.8890476115934351</v>
      </c>
      <c r="O17" s="19"/>
      <c r="P17" s="17">
        <v>16</v>
      </c>
      <c r="Q17" s="3">
        <f t="shared" si="1"/>
        <v>2.7875175726657382</v>
      </c>
      <c r="R17" s="3">
        <f t="shared" si="2"/>
        <v>2.6807929611917976</v>
      </c>
      <c r="S17" s="3">
        <f t="shared" si="3"/>
        <v>2.6138392951863647</v>
      </c>
      <c r="T17" s="3">
        <f t="shared" si="4"/>
        <v>2.5678125985941875</v>
      </c>
      <c r="U17" s="3">
        <f t="shared" si="5"/>
        <v>2.5341875252499202</v>
      </c>
      <c r="V17" s="3">
        <f t="shared" si="6"/>
        <v>2.508529215856421</v>
      </c>
      <c r="W17" s="3">
        <f t="shared" si="7"/>
        <v>2.4882976096803056</v>
      </c>
      <c r="X17" s="3">
        <f t="shared" si="8"/>
        <v>2.4719311949160039</v>
      </c>
      <c r="Y17" s="3">
        <f t="shared" si="9"/>
        <v>2.4470660077618263</v>
      </c>
      <c r="Z17" s="3">
        <f t="shared" si="10"/>
        <v>2.4154225876915545</v>
      </c>
      <c r="AA17" s="3">
        <f t="shared" si="11"/>
        <v>2.3961191935828712</v>
      </c>
      <c r="AB17" s="3">
        <f t="shared" si="12"/>
        <v>2.3831113530554431</v>
      </c>
    </row>
    <row r="18" spans="1:28">
      <c r="A18" s="16"/>
      <c r="B18" s="17">
        <v>17</v>
      </c>
      <c r="C18" s="3">
        <f t="shared" si="13"/>
        <v>6.0420133361698571</v>
      </c>
      <c r="D18" s="3">
        <f t="shared" si="14"/>
        <v>4.6188743275707242</v>
      </c>
      <c r="E18" s="3">
        <f t="shared" si="15"/>
        <v>4.0111631193452553</v>
      </c>
      <c r="F18" s="3">
        <f t="shared" si="16"/>
        <v>3.664754091116369</v>
      </c>
      <c r="G18" s="3">
        <f t="shared" si="17"/>
        <v>3.4379437009493294</v>
      </c>
      <c r="H18" s="3">
        <f t="shared" si="18"/>
        <v>3.2766890404015916</v>
      </c>
      <c r="I18" s="3">
        <f t="shared" si="19"/>
        <v>3.1555770907861769</v>
      </c>
      <c r="J18" s="3">
        <f t="shared" si="20"/>
        <v>3.0609727564999032</v>
      </c>
      <c r="K18" s="3">
        <f t="shared" si="21"/>
        <v>2.9848594290116361</v>
      </c>
      <c r="L18" s="3">
        <f t="shared" si="22"/>
        <v>2.9221949673504755</v>
      </c>
      <c r="M18" s="3">
        <f t="shared" si="23"/>
        <v>2.8696391289282603</v>
      </c>
      <c r="N18" s="3">
        <f t="shared" si="0"/>
        <v>2.8248859939222779</v>
      </c>
      <c r="O18" s="19"/>
      <c r="P18" s="17">
        <v>17</v>
      </c>
      <c r="Q18" s="3">
        <f t="shared" si="1"/>
        <v>2.7230318337276129</v>
      </c>
      <c r="R18" s="3">
        <f t="shared" si="2"/>
        <v>2.615799139439738</v>
      </c>
      <c r="S18" s="3">
        <f t="shared" si="3"/>
        <v>2.5484189917400935</v>
      </c>
      <c r="T18" s="3">
        <f t="shared" si="4"/>
        <v>2.502041831377432</v>
      </c>
      <c r="U18" s="3">
        <f t="shared" si="5"/>
        <v>2.4681274197321708</v>
      </c>
      <c r="V18" s="3">
        <f t="shared" si="6"/>
        <v>2.4422276264459004</v>
      </c>
      <c r="W18" s="3">
        <f t="shared" si="7"/>
        <v>2.4217920634084606</v>
      </c>
      <c r="X18" s="3">
        <f t="shared" si="8"/>
        <v>2.4052514165584382</v>
      </c>
      <c r="Y18" s="3">
        <f t="shared" si="9"/>
        <v>2.38010479080737</v>
      </c>
      <c r="Z18" s="3">
        <f t="shared" si="10"/>
        <v>2.3480719729049175</v>
      </c>
      <c r="AA18" s="3">
        <f t="shared" si="11"/>
        <v>2.3285125710081109</v>
      </c>
      <c r="AB18" s="3">
        <f t="shared" si="12"/>
        <v>2.3153238225674801</v>
      </c>
    </row>
    <row r="19" spans="1:28">
      <c r="A19" s="16"/>
      <c r="B19" s="17">
        <v>18</v>
      </c>
      <c r="C19" s="3">
        <f t="shared" si="13"/>
        <v>5.9780524540873348</v>
      </c>
      <c r="D19" s="3">
        <f t="shared" si="14"/>
        <v>4.559671712708111</v>
      </c>
      <c r="E19" s="3">
        <f t="shared" si="15"/>
        <v>3.9538633665951188</v>
      </c>
      <c r="F19" s="3">
        <f t="shared" si="16"/>
        <v>3.6083435719745092</v>
      </c>
      <c r="G19" s="3">
        <f t="shared" si="17"/>
        <v>3.3819678058959006</v>
      </c>
      <c r="H19" s="3">
        <f t="shared" si="18"/>
        <v>3.220915307581361</v>
      </c>
      <c r="I19" s="3">
        <f t="shared" si="19"/>
        <v>3.0998769018026238</v>
      </c>
      <c r="J19" s="3">
        <f t="shared" si="20"/>
        <v>3.0052714457762404</v>
      </c>
      <c r="K19" s="3">
        <f t="shared" si="21"/>
        <v>2.9291124932159951</v>
      </c>
      <c r="L19" s="3">
        <f t="shared" si="22"/>
        <v>2.8663756789360999</v>
      </c>
      <c r="M19" s="3">
        <f t="shared" si="23"/>
        <v>2.8137316496301406</v>
      </c>
      <c r="N19" s="3">
        <f t="shared" si="0"/>
        <v>2.7688813474157525</v>
      </c>
      <c r="O19" s="19"/>
      <c r="P19" s="17">
        <v>18</v>
      </c>
      <c r="Q19" s="3">
        <f t="shared" si="1"/>
        <v>2.6667187868808808</v>
      </c>
      <c r="R19" s="3">
        <f t="shared" si="2"/>
        <v>2.5590029745283793</v>
      </c>
      <c r="S19" s="3">
        <f t="shared" si="3"/>
        <v>2.4912163347811926</v>
      </c>
      <c r="T19" s="3">
        <f t="shared" si="4"/>
        <v>2.444504198622802</v>
      </c>
      <c r="U19" s="3">
        <f t="shared" si="5"/>
        <v>2.4103125264357965</v>
      </c>
      <c r="V19" s="3">
        <f t="shared" si="6"/>
        <v>2.3841808134733009</v>
      </c>
      <c r="W19" s="3">
        <f t="shared" si="7"/>
        <v>2.3635489949166004</v>
      </c>
      <c r="X19" s="3">
        <f t="shared" si="8"/>
        <v>2.3468404163974146</v>
      </c>
      <c r="Y19" s="3">
        <f t="shared" si="9"/>
        <v>2.3214219776165299</v>
      </c>
      <c r="Z19" s="3">
        <f t="shared" si="10"/>
        <v>2.2890119351386478</v>
      </c>
      <c r="AA19" s="3">
        <f t="shared" si="11"/>
        <v>2.2692037917235632</v>
      </c>
      <c r="AB19" s="3">
        <f t="shared" si="12"/>
        <v>2.2558389125125293</v>
      </c>
    </row>
    <row r="20" spans="1:28">
      <c r="A20" s="16"/>
      <c r="B20" s="17">
        <v>19</v>
      </c>
      <c r="C20" s="3">
        <f t="shared" si="13"/>
        <v>5.9216312480637274</v>
      </c>
      <c r="D20" s="3">
        <f t="shared" si="14"/>
        <v>4.5075279952245513</v>
      </c>
      <c r="E20" s="3">
        <f t="shared" si="15"/>
        <v>3.9034284939058814</v>
      </c>
      <c r="F20" s="3">
        <f t="shared" si="16"/>
        <v>3.5587060986636709</v>
      </c>
      <c r="G20" s="3">
        <f t="shared" si="17"/>
        <v>3.3327183728034653</v>
      </c>
      <c r="H20" s="3">
        <f t="shared" si="18"/>
        <v>3.1718442040333805</v>
      </c>
      <c r="I20" s="3">
        <f t="shared" si="19"/>
        <v>3.0508678755094163</v>
      </c>
      <c r="J20" s="3">
        <f t="shared" si="20"/>
        <v>2.9562568888317555</v>
      </c>
      <c r="K20" s="3">
        <f t="shared" si="21"/>
        <v>2.8800520468113868</v>
      </c>
      <c r="L20" s="3">
        <f t="shared" si="22"/>
        <v>2.8172450773590958</v>
      </c>
      <c r="M20" s="3">
        <f t="shared" si="23"/>
        <v>2.76451650733354</v>
      </c>
      <c r="N20" s="3">
        <f t="shared" si="0"/>
        <v>2.7195735188928927</v>
      </c>
      <c r="O20" s="19"/>
      <c r="P20" s="17">
        <v>19</v>
      </c>
      <c r="Q20" s="3">
        <f t="shared" si="1"/>
        <v>2.6171177398474166</v>
      </c>
      <c r="R20" s="3">
        <f t="shared" si="2"/>
        <v>2.508942621998596</v>
      </c>
      <c r="S20" s="3">
        <f t="shared" si="3"/>
        <v>2.4407685420231182</v>
      </c>
      <c r="T20" s="3">
        <f t="shared" si="4"/>
        <v>2.3937362278391934</v>
      </c>
      <c r="U20" s="3">
        <f t="shared" si="5"/>
        <v>2.359278866550035</v>
      </c>
      <c r="V20" s="3">
        <f t="shared" si="6"/>
        <v>2.3329244235435986</v>
      </c>
      <c r="W20" s="3">
        <f t="shared" si="7"/>
        <v>2.3121037673786153</v>
      </c>
      <c r="X20" s="3">
        <f t="shared" si="8"/>
        <v>2.295233338853282</v>
      </c>
      <c r="Y20" s="3">
        <f t="shared" si="9"/>
        <v>2.2695524030749166</v>
      </c>
      <c r="Z20" s="3">
        <f t="shared" si="10"/>
        <v>2.2367769646092874</v>
      </c>
      <c r="AA20" s="3">
        <f t="shared" si="11"/>
        <v>2.2167271675628788</v>
      </c>
      <c r="AB20" s="3">
        <f t="shared" si="12"/>
        <v>2.2031908294910645</v>
      </c>
    </row>
    <row r="21" spans="1:28">
      <c r="A21" s="16"/>
      <c r="B21" s="17">
        <v>20</v>
      </c>
      <c r="C21" s="3">
        <f t="shared" si="13"/>
        <v>5.8714937472669089</v>
      </c>
      <c r="D21" s="3">
        <f t="shared" si="14"/>
        <v>4.4612554959748731</v>
      </c>
      <c r="E21" s="3">
        <f t="shared" si="15"/>
        <v>3.8586986688552694</v>
      </c>
      <c r="F21" s="3">
        <f t="shared" si="16"/>
        <v>3.5146951623355855</v>
      </c>
      <c r="G21" s="3">
        <f t="shared" si="17"/>
        <v>3.2890558456537047</v>
      </c>
      <c r="H21" s="3">
        <f t="shared" si="18"/>
        <v>3.1283399619856347</v>
      </c>
      <c r="I21" s="3">
        <f t="shared" si="19"/>
        <v>3.0074163306358299</v>
      </c>
      <c r="J21" s="3">
        <f t="shared" si="20"/>
        <v>2.9127965263050912</v>
      </c>
      <c r="K21" s="3">
        <f t="shared" si="21"/>
        <v>2.836546086186809</v>
      </c>
      <c r="L21" s="3">
        <f t="shared" si="22"/>
        <v>2.7736713752977371</v>
      </c>
      <c r="M21" s="3">
        <f t="shared" si="23"/>
        <v>2.7208619255817279</v>
      </c>
      <c r="N21" s="3">
        <f t="shared" si="0"/>
        <v>2.6758306189104006</v>
      </c>
      <c r="O21" s="19"/>
      <c r="P21" s="17">
        <v>20</v>
      </c>
      <c r="Q21" s="3">
        <f t="shared" si="1"/>
        <v>2.573096141762794</v>
      </c>
      <c r="R21" s="3">
        <f t="shared" si="2"/>
        <v>2.4644842987450613</v>
      </c>
      <c r="S21" s="3">
        <f t="shared" si="3"/>
        <v>2.3959408494826562</v>
      </c>
      <c r="T21" s="3">
        <f t="shared" si="4"/>
        <v>2.3486024328238786</v>
      </c>
      <c r="U21" s="3">
        <f t="shared" si="5"/>
        <v>2.3138904266640381</v>
      </c>
      <c r="V21" s="3">
        <f t="shared" si="6"/>
        <v>2.2873220449293967</v>
      </c>
      <c r="W21" s="3">
        <f t="shared" si="7"/>
        <v>2.2663196645109043</v>
      </c>
      <c r="X21" s="3">
        <f t="shared" si="8"/>
        <v>2.2492932300878792</v>
      </c>
      <c r="Y21" s="3">
        <f t="shared" si="9"/>
        <v>2.2233587721293304</v>
      </c>
      <c r="Z21" s="3">
        <f t="shared" si="10"/>
        <v>2.1902293756756128</v>
      </c>
      <c r="AA21" s="3">
        <f t="shared" si="11"/>
        <v>2.1699448034574127</v>
      </c>
      <c r="AB21" s="3">
        <f t="shared" si="12"/>
        <v>2.1562415510581161</v>
      </c>
    </row>
    <row r="22" spans="1:28">
      <c r="A22" s="16"/>
      <c r="B22" s="17">
        <v>21</v>
      </c>
      <c r="C22" s="3">
        <f t="shared" si="13"/>
        <v>5.8266477406214232</v>
      </c>
      <c r="D22" s="3">
        <f t="shared" si="14"/>
        <v>4.4199181664762524</v>
      </c>
      <c r="E22" s="3">
        <f t="shared" si="15"/>
        <v>3.8187606837342907</v>
      </c>
      <c r="F22" s="3">
        <f t="shared" si="16"/>
        <v>3.4754084621289918</v>
      </c>
      <c r="G22" s="3">
        <f t="shared" si="17"/>
        <v>3.2500835876223029</v>
      </c>
      <c r="H22" s="3">
        <f t="shared" si="18"/>
        <v>3.0895089994479612</v>
      </c>
      <c r="I22" s="3">
        <f t="shared" si="19"/>
        <v>2.9686303351298555</v>
      </c>
      <c r="J22" s="3">
        <f t="shared" si="20"/>
        <v>2.8739992796497491</v>
      </c>
      <c r="K22" s="3">
        <f t="shared" si="21"/>
        <v>2.7977039195789164</v>
      </c>
      <c r="L22" s="3">
        <f t="shared" si="22"/>
        <v>2.7347639890555788</v>
      </c>
      <c r="M22" s="3">
        <f t="shared" si="23"/>
        <v>2.6818772613697472</v>
      </c>
      <c r="N22" s="3">
        <f t="shared" si="0"/>
        <v>2.6367618455977917</v>
      </c>
      <c r="O22" s="19"/>
      <c r="P22" s="17">
        <v>21</v>
      </c>
      <c r="Q22" s="3">
        <f t="shared" si="1"/>
        <v>2.5337624662948315</v>
      </c>
      <c r="R22" s="3">
        <f t="shared" si="2"/>
        <v>2.4247352226783532</v>
      </c>
      <c r="S22" s="3">
        <f t="shared" si="3"/>
        <v>2.3558394954229271</v>
      </c>
      <c r="T22" s="3">
        <f t="shared" si="4"/>
        <v>2.3082083254347019</v>
      </c>
      <c r="U22" s="3">
        <f t="shared" si="5"/>
        <v>2.2732521750484231</v>
      </c>
      <c r="V22" s="3">
        <f t="shared" si="6"/>
        <v>2.246478239011898</v>
      </c>
      <c r="W22" s="3">
        <f t="shared" si="7"/>
        <v>2.2253009343250865</v>
      </c>
      <c r="X22" s="3">
        <f t="shared" si="8"/>
        <v>2.2081240919519809</v>
      </c>
      <c r="Y22" s="3">
        <f t="shared" si="9"/>
        <v>2.181944729622221</v>
      </c>
      <c r="Z22" s="3">
        <f t="shared" si="10"/>
        <v>2.1484723975472297</v>
      </c>
      <c r="AA22" s="3">
        <f t="shared" si="11"/>
        <v>2.1279597012038476</v>
      </c>
      <c r="AB22" s="3">
        <f t="shared" si="12"/>
        <v>2.1140939384137809</v>
      </c>
    </row>
    <row r="23" spans="1:28">
      <c r="A23" s="16"/>
      <c r="B23" s="17">
        <v>22</v>
      </c>
      <c r="C23" s="3">
        <f t="shared" si="13"/>
        <v>5.7862991037229765</v>
      </c>
      <c r="D23" s="3">
        <f t="shared" si="14"/>
        <v>4.3827684395219837</v>
      </c>
      <c r="E23" s="3">
        <f t="shared" si="15"/>
        <v>3.7828858629062996</v>
      </c>
      <c r="F23" s="3">
        <f t="shared" si="16"/>
        <v>3.4401263264165953</v>
      </c>
      <c r="G23" s="3">
        <f t="shared" si="17"/>
        <v>3.2150865809004152</v>
      </c>
      <c r="H23" s="3">
        <f t="shared" si="18"/>
        <v>3.0546387835161219</v>
      </c>
      <c r="I23" s="3">
        <f t="shared" si="19"/>
        <v>2.9337986716351558</v>
      </c>
      <c r="J23" s="3">
        <f t="shared" si="20"/>
        <v>2.839154583961716</v>
      </c>
      <c r="K23" s="3">
        <f t="shared" si="21"/>
        <v>2.762815246437464</v>
      </c>
      <c r="L23" s="3">
        <f t="shared" si="22"/>
        <v>2.6998126514847138</v>
      </c>
      <c r="M23" s="3">
        <f t="shared" si="23"/>
        <v>2.6468521432246286</v>
      </c>
      <c r="N23" s="3">
        <f t="shared" si="0"/>
        <v>2.6016566422737455</v>
      </c>
      <c r="O23" s="19"/>
      <c r="P23" s="17">
        <v>22</v>
      </c>
      <c r="Q23" s="3">
        <f t="shared" si="1"/>
        <v>2.4984054087145893</v>
      </c>
      <c r="R23" s="3">
        <f t="shared" si="2"/>
        <v>2.3889828527525712</v>
      </c>
      <c r="S23" s="3">
        <f t="shared" si="3"/>
        <v>2.3197509704248835</v>
      </c>
      <c r="T23" s="3">
        <f t="shared" si="4"/>
        <v>2.2718396809512509</v>
      </c>
      <c r="U23" s="3">
        <f t="shared" si="5"/>
        <v>2.236649355498928</v>
      </c>
      <c r="V23" s="3">
        <f t="shared" si="6"/>
        <v>2.2096778451145456</v>
      </c>
      <c r="W23" s="3">
        <f t="shared" si="7"/>
        <v>2.1883321028911444</v>
      </c>
      <c r="X23" s="3">
        <f t="shared" si="8"/>
        <v>2.1710102031381808</v>
      </c>
      <c r="Y23" s="3">
        <f t="shared" si="9"/>
        <v>2.1445941929369878</v>
      </c>
      <c r="Z23" s="3">
        <f t="shared" si="10"/>
        <v>2.1107895219555264</v>
      </c>
      <c r="AA23" s="3">
        <f t="shared" si="11"/>
        <v>2.0900551164734109</v>
      </c>
      <c r="AB23" s="3">
        <f t="shared" si="12"/>
        <v>2.0760310997572882</v>
      </c>
    </row>
    <row r="24" spans="1:28">
      <c r="A24" s="16"/>
      <c r="B24" s="17">
        <v>23</v>
      </c>
      <c r="C24" s="3">
        <f t="shared" si="13"/>
        <v>5.7498047899085041</v>
      </c>
      <c r="D24" s="3">
        <f t="shared" si="14"/>
        <v>4.3492021547623896</v>
      </c>
      <c r="E24" s="3">
        <f t="shared" si="15"/>
        <v>3.7504857939660194</v>
      </c>
      <c r="F24" s="3">
        <f t="shared" si="16"/>
        <v>3.408267835026904</v>
      </c>
      <c r="G24" s="3">
        <f t="shared" si="17"/>
        <v>3.1834877601106477</v>
      </c>
      <c r="H24" s="3">
        <f t="shared" si="18"/>
        <v>3.0231542868549743</v>
      </c>
      <c r="I24" s="3">
        <f t="shared" si="19"/>
        <v>2.9023473700640112</v>
      </c>
      <c r="J24" s="3">
        <f t="shared" si="20"/>
        <v>2.8076889699898731</v>
      </c>
      <c r="K24" s="3">
        <f t="shared" si="21"/>
        <v>2.7313067729977965</v>
      </c>
      <c r="L24" s="3">
        <f t="shared" si="22"/>
        <v>2.6682440512781538</v>
      </c>
      <c r="M24" s="3">
        <f t="shared" si="23"/>
        <v>2.6152131279038784</v>
      </c>
      <c r="N24" s="3">
        <f t="shared" si="0"/>
        <v>2.5699413673752671</v>
      </c>
      <c r="O24" s="19"/>
      <c r="P24" s="17">
        <v>23</v>
      </c>
      <c r="Q24" s="3">
        <f t="shared" si="1"/>
        <v>2.4664505816170905</v>
      </c>
      <c r="R24" s="3">
        <f t="shared" si="2"/>
        <v>2.3566516005910421</v>
      </c>
      <c r="S24" s="3">
        <f t="shared" si="3"/>
        <v>2.2870987564522904</v>
      </c>
      <c r="T24" s="3">
        <f t="shared" si="4"/>
        <v>2.2389192891745937</v>
      </c>
      <c r="U24" s="3">
        <f t="shared" si="5"/>
        <v>2.2035042394858397</v>
      </c>
      <c r="V24" s="3">
        <f t="shared" si="6"/>
        <v>2.1763427394320436</v>
      </c>
      <c r="W24" s="3">
        <f t="shared" si="7"/>
        <v>2.1548347388716111</v>
      </c>
      <c r="X24" s="3">
        <f t="shared" si="8"/>
        <v>2.1373728884206677</v>
      </c>
      <c r="Y24" s="3">
        <f t="shared" si="9"/>
        <v>2.1107281286771755</v>
      </c>
      <c r="Z24" s="3">
        <f t="shared" si="10"/>
        <v>2.0766012897783952</v>
      </c>
      <c r="AA24" s="3">
        <f t="shared" si="11"/>
        <v>2.0556513517373283</v>
      </c>
      <c r="AB24" s="3">
        <f t="shared" si="12"/>
        <v>2.0414731875447725</v>
      </c>
    </row>
    <row r="25" spans="1:28">
      <c r="A25" s="16"/>
      <c r="B25" s="17">
        <v>24</v>
      </c>
      <c r="C25" s="3">
        <f t="shared" si="13"/>
        <v>5.7166385844465406</v>
      </c>
      <c r="D25" s="3">
        <f t="shared" si="14"/>
        <v>4.3187258075071977</v>
      </c>
      <c r="E25" s="3">
        <f t="shared" si="15"/>
        <v>3.7210801960951949</v>
      </c>
      <c r="F25" s="3">
        <f t="shared" si="16"/>
        <v>3.3793589878132968</v>
      </c>
      <c r="G25" s="3">
        <f t="shared" si="17"/>
        <v>3.1548163423677273</v>
      </c>
      <c r="H25" s="3">
        <f t="shared" si="18"/>
        <v>2.9945864111745628</v>
      </c>
      <c r="I25" s="3">
        <f t="shared" si="19"/>
        <v>2.8738081881774233</v>
      </c>
      <c r="J25" s="3">
        <f t="shared" si="20"/>
        <v>2.7791345812423343</v>
      </c>
      <c r="K25" s="3">
        <f t="shared" si="21"/>
        <v>2.7027107536962784</v>
      </c>
      <c r="L25" s="3">
        <f t="shared" si="22"/>
        <v>2.6395903911649272</v>
      </c>
      <c r="M25" s="3">
        <f t="shared" si="23"/>
        <v>2.5864922705824327</v>
      </c>
      <c r="N25" s="3">
        <f t="shared" si="0"/>
        <v>2.5411478735083639</v>
      </c>
      <c r="O25" s="19"/>
      <c r="P25" s="17">
        <v>24</v>
      </c>
      <c r="Q25" s="3">
        <f t="shared" si="1"/>
        <v>2.4374291091662936</v>
      </c>
      <c r="R25" s="3">
        <f t="shared" si="2"/>
        <v>2.327271444676307</v>
      </c>
      <c r="S25" s="3">
        <f t="shared" si="3"/>
        <v>2.2574119437695463</v>
      </c>
      <c r="T25" s="3">
        <f t="shared" si="4"/>
        <v>2.208975577572188</v>
      </c>
      <c r="U25" s="3">
        <f t="shared" si="5"/>
        <v>2.1733447559942771</v>
      </c>
      <c r="V25" s="3">
        <f t="shared" si="6"/>
        <v>2.1460004691975136</v>
      </c>
      <c r="W25" s="3">
        <f t="shared" si="7"/>
        <v>2.1243360913232952</v>
      </c>
      <c r="X25" s="3">
        <f t="shared" si="8"/>
        <v>2.1067391595456169</v>
      </c>
      <c r="Y25" s="3">
        <f t="shared" si="9"/>
        <v>2.0798731985030576</v>
      </c>
      <c r="Z25" s="3">
        <f t="shared" si="10"/>
        <v>2.045433943591429</v>
      </c>
      <c r="AA25" s="3">
        <f t="shared" si="11"/>
        <v>2.0242744131224875</v>
      </c>
      <c r="AB25" s="3">
        <f t="shared" si="12"/>
        <v>2.0099460583218161</v>
      </c>
    </row>
    <row r="26" spans="1:28">
      <c r="A26" s="16"/>
      <c r="B26" s="17">
        <v>25</v>
      </c>
      <c r="C26" s="3">
        <f t="shared" si="13"/>
        <v>5.6863657586726593</v>
      </c>
      <c r="D26" s="3">
        <f t="shared" si="14"/>
        <v>4.2909323670508339</v>
      </c>
      <c r="E26" s="3">
        <f t="shared" si="15"/>
        <v>3.6942732191127083</v>
      </c>
      <c r="F26" s="3">
        <f t="shared" si="16"/>
        <v>3.353009236221836</v>
      </c>
      <c r="G26" s="3">
        <f t="shared" si="17"/>
        <v>3.128684483420205</v>
      </c>
      <c r="H26" s="3">
        <f t="shared" si="18"/>
        <v>2.9685487148922682</v>
      </c>
      <c r="I26" s="3">
        <f t="shared" si="19"/>
        <v>2.847795382453314</v>
      </c>
      <c r="J26" s="3">
        <f t="shared" si="20"/>
        <v>2.7531059720307445</v>
      </c>
      <c r="K26" s="3">
        <f t="shared" si="21"/>
        <v>2.676641806903449</v>
      </c>
      <c r="L26" s="3">
        <f t="shared" si="22"/>
        <v>2.6134662155182715</v>
      </c>
      <c r="M26" s="3">
        <f t="shared" si="23"/>
        <v>2.5603039606711855</v>
      </c>
      <c r="N26" s="3">
        <f t="shared" si="0"/>
        <v>2.5148903491120418</v>
      </c>
      <c r="O26" s="19"/>
      <c r="P26" s="17">
        <v>25</v>
      </c>
      <c r="Q26" s="3">
        <f t="shared" si="1"/>
        <v>2.410954483521679</v>
      </c>
      <c r="R26" s="3">
        <f t="shared" si="2"/>
        <v>2.3004547885500477</v>
      </c>
      <c r="S26" s="3">
        <f t="shared" si="3"/>
        <v>2.2303020947714582</v>
      </c>
      <c r="T26" s="3">
        <f t="shared" si="4"/>
        <v>2.1816194786532535</v>
      </c>
      <c r="U26" s="3">
        <f t="shared" si="5"/>
        <v>2.1457813618907675</v>
      </c>
      <c r="V26" s="3">
        <f t="shared" si="6"/>
        <v>2.1182611256179493</v>
      </c>
      <c r="W26" s="3">
        <f t="shared" si="7"/>
        <v>2.0964459648527498</v>
      </c>
      <c r="X26" s="3">
        <f t="shared" si="8"/>
        <v>2.0787185923136242</v>
      </c>
      <c r="Y26" s="3">
        <f t="shared" si="9"/>
        <v>2.0516386393686323</v>
      </c>
      <c r="Z26" s="3">
        <f t="shared" si="10"/>
        <v>2.0168963123027721</v>
      </c>
      <c r="AA26" s="3">
        <f t="shared" si="11"/>
        <v>1.9955328979210432</v>
      </c>
      <c r="AB26" s="3">
        <f t="shared" si="12"/>
        <v>1.9810581622434715</v>
      </c>
    </row>
    <row r="27" spans="1:28">
      <c r="A27" s="16"/>
      <c r="B27" s="17">
        <v>26</v>
      </c>
      <c r="C27" s="3">
        <f t="shared" si="13"/>
        <v>5.6586240405328834</v>
      </c>
      <c r="D27" s="3">
        <f t="shared" si="14"/>
        <v>4.2654831614232176</v>
      </c>
      <c r="E27" s="3">
        <f t="shared" si="15"/>
        <v>3.6697357044781933</v>
      </c>
      <c r="F27" s="3">
        <f t="shared" si="16"/>
        <v>3.3288939259539267</v>
      </c>
      <c r="G27" s="3">
        <f t="shared" si="17"/>
        <v>3.1047698172462042</v>
      </c>
      <c r="H27" s="3">
        <f t="shared" si="18"/>
        <v>2.9447200079589457</v>
      </c>
      <c r="I27" s="3">
        <f t="shared" si="19"/>
        <v>2.8239883358726283</v>
      </c>
      <c r="J27" s="3">
        <f t="shared" si="20"/>
        <v>2.729282755619642</v>
      </c>
      <c r="K27" s="3">
        <f t="shared" si="21"/>
        <v>2.6527795760028923</v>
      </c>
      <c r="L27" s="3">
        <f t="shared" si="22"/>
        <v>2.5895510798330728</v>
      </c>
      <c r="M27" s="3">
        <f t="shared" si="23"/>
        <v>2.5363275968615309</v>
      </c>
      <c r="N27" s="3">
        <f t="shared" si="0"/>
        <v>2.4908479972652273</v>
      </c>
      <c r="O27" s="19"/>
      <c r="P27" s="17">
        <v>26</v>
      </c>
      <c r="Q27" s="3">
        <f t="shared" si="1"/>
        <v>2.3867052427219937</v>
      </c>
      <c r="R27" s="3">
        <f t="shared" si="2"/>
        <v>2.2758791486844165</v>
      </c>
      <c r="S27" s="3">
        <f t="shared" si="3"/>
        <v>2.2054459336307222</v>
      </c>
      <c r="T27" s="3">
        <f t="shared" si="4"/>
        <v>2.1565271211714307</v>
      </c>
      <c r="U27" s="3">
        <f t="shared" si="5"/>
        <v>2.1204897345937539</v>
      </c>
      <c r="V27" s="3">
        <f t="shared" si="6"/>
        <v>2.0928000379090586</v>
      </c>
      <c r="W27" s="3">
        <f t="shared" si="7"/>
        <v>2.0708394148952536</v>
      </c>
      <c r="X27" s="3">
        <f t="shared" si="8"/>
        <v>2.0529860229806438</v>
      </c>
      <c r="Y27" s="3">
        <f t="shared" si="9"/>
        <v>2.0256989618292165</v>
      </c>
      <c r="Z27" s="3">
        <f t="shared" si="10"/>
        <v>1.9906625122330013</v>
      </c>
      <c r="AA27" s="3">
        <f t="shared" si="11"/>
        <v>1.9691006975388503</v>
      </c>
      <c r="AB27" s="3">
        <f t="shared" si="12"/>
        <v>1.9544832473486373</v>
      </c>
    </row>
    <row r="28" spans="1:28">
      <c r="A28" s="16"/>
      <c r="B28" s="17">
        <v>27</v>
      </c>
      <c r="C28" s="3">
        <f t="shared" si="13"/>
        <v>5.6331091401650646</v>
      </c>
      <c r="D28" s="3">
        <f t="shared" si="14"/>
        <v>4.2420941265878493</v>
      </c>
      <c r="E28" s="3">
        <f t="shared" si="15"/>
        <v>3.6471917314491913</v>
      </c>
      <c r="F28" s="3">
        <f t="shared" si="16"/>
        <v>3.306740986245873</v>
      </c>
      <c r="G28" s="3">
        <f t="shared" si="17"/>
        <v>3.0828022213977171</v>
      </c>
      <c r="H28" s="3">
        <f t="shared" si="18"/>
        <v>2.9228311602139589</v>
      </c>
      <c r="I28" s="3">
        <f t="shared" si="19"/>
        <v>2.8021183916224341</v>
      </c>
      <c r="J28" s="3">
        <f t="shared" si="20"/>
        <v>2.7073964532945807</v>
      </c>
      <c r="K28" s="3">
        <f t="shared" si="21"/>
        <v>2.6308555879485098</v>
      </c>
      <c r="L28" s="3">
        <f t="shared" si="22"/>
        <v>2.5675764152093565</v>
      </c>
      <c r="M28" s="3">
        <f t="shared" si="23"/>
        <v>2.5142944553267066</v>
      </c>
      <c r="N28" s="3">
        <f t="shared" si="0"/>
        <v>2.4687519062160472</v>
      </c>
      <c r="O28" s="19"/>
      <c r="P28" s="17">
        <v>27</v>
      </c>
      <c r="Q28" s="3">
        <f t="shared" si="1"/>
        <v>2.3644118482779843</v>
      </c>
      <c r="R28" s="3">
        <f t="shared" si="2"/>
        <v>2.2532740283757899</v>
      </c>
      <c r="S28" s="3">
        <f t="shared" si="3"/>
        <v>2.1825722201644266</v>
      </c>
      <c r="T28" s="3">
        <f t="shared" si="4"/>
        <v>2.1334267042232096</v>
      </c>
      <c r="U28" s="3">
        <f t="shared" si="5"/>
        <v>2.0971976466145534</v>
      </c>
      <c r="V28" s="3">
        <f t="shared" si="6"/>
        <v>2.069344648381203</v>
      </c>
      <c r="W28" s="3">
        <f t="shared" si="7"/>
        <v>2.0472436233765183</v>
      </c>
      <c r="X28" s="3">
        <f t="shared" si="8"/>
        <v>2.0292684244864088</v>
      </c>
      <c r="Y28" s="3">
        <f t="shared" si="9"/>
        <v>2.0017808273102426</v>
      </c>
      <c r="Z28" s="3">
        <f t="shared" si="10"/>
        <v>1.9664588260190281</v>
      </c>
      <c r="AA28" s="3">
        <f t="shared" si="11"/>
        <v>1.9447038775579437</v>
      </c>
      <c r="AB28" s="3">
        <f t="shared" si="12"/>
        <v>1.9299472404662876</v>
      </c>
    </row>
    <row r="29" spans="1:28">
      <c r="A29" s="16"/>
      <c r="B29" s="17">
        <v>28</v>
      </c>
      <c r="C29" s="3">
        <f t="shared" si="13"/>
        <v>5.6095636084778455</v>
      </c>
      <c r="D29" s="3">
        <f t="shared" si="14"/>
        <v>4.2205252421786756</v>
      </c>
      <c r="E29" s="3">
        <f t="shared" si="15"/>
        <v>3.6264082890769611</v>
      </c>
      <c r="F29" s="3">
        <f t="shared" si="16"/>
        <v>3.2863207155379941</v>
      </c>
      <c r="G29" s="3">
        <f t="shared" si="17"/>
        <v>3.0625536628448025</v>
      </c>
      <c r="H29" s="3">
        <f t="shared" si="18"/>
        <v>2.9026549809976396</v>
      </c>
      <c r="I29" s="3">
        <f t="shared" si="19"/>
        <v>2.7819587523562959</v>
      </c>
      <c r="J29" s="3">
        <f t="shared" si="20"/>
        <v>2.6872204052942061</v>
      </c>
      <c r="K29" s="3">
        <f t="shared" si="21"/>
        <v>2.6106431711849192</v>
      </c>
      <c r="L29" s="3">
        <f t="shared" si="22"/>
        <v>2.5473154504345779</v>
      </c>
      <c r="M29" s="3">
        <f t="shared" si="23"/>
        <v>2.4939776142282399</v>
      </c>
      <c r="N29" s="3">
        <f t="shared" si="0"/>
        <v>2.4483749752319737</v>
      </c>
      <c r="O29" s="19"/>
      <c r="P29" s="17">
        <v>28</v>
      </c>
      <c r="Q29" s="3">
        <f t="shared" si="1"/>
        <v>2.3438466109342162</v>
      </c>
      <c r="R29" s="3">
        <f t="shared" si="2"/>
        <v>2.2324108432337759</v>
      </c>
      <c r="S29" s="3">
        <f t="shared" si="3"/>
        <v>2.161451674139073</v>
      </c>
      <c r="T29" s="3">
        <f t="shared" si="4"/>
        <v>2.1120884209222028</v>
      </c>
      <c r="U29" s="3">
        <f t="shared" si="5"/>
        <v>2.075674888994552</v>
      </c>
      <c r="V29" s="3">
        <f t="shared" si="6"/>
        <v>2.0476644358714067</v>
      </c>
      <c r="W29" s="3">
        <f t="shared" si="7"/>
        <v>2.0254278222664199</v>
      </c>
      <c r="X29" s="3">
        <f t="shared" si="8"/>
        <v>2.00733483019504</v>
      </c>
      <c r="Y29" s="3">
        <f t="shared" si="9"/>
        <v>1.9796529722902689</v>
      </c>
      <c r="Z29" s="3">
        <f t="shared" si="10"/>
        <v>1.9440536276392577</v>
      </c>
      <c r="AA29" s="3">
        <f t="shared" si="11"/>
        <v>1.9221106034220217</v>
      </c>
      <c r="AB29" s="3">
        <f t="shared" si="12"/>
        <v>1.9072181734028839</v>
      </c>
    </row>
    <row r="30" spans="1:28">
      <c r="A30" s="16"/>
      <c r="B30" s="17">
        <v>29</v>
      </c>
      <c r="C30" s="3">
        <f t="shared" si="13"/>
        <v>5.5877681672286705</v>
      </c>
      <c r="D30" s="3">
        <f t="shared" si="14"/>
        <v>4.2005723253047424</v>
      </c>
      <c r="E30" s="3">
        <f t="shared" si="15"/>
        <v>3.6071872594153938</v>
      </c>
      <c r="F30" s="3">
        <f t="shared" si="16"/>
        <v>3.2674378556625241</v>
      </c>
      <c r="G30" s="3">
        <f t="shared" si="17"/>
        <v>3.0438303201388868</v>
      </c>
      <c r="H30" s="3">
        <f t="shared" si="18"/>
        <v>2.8839983680340833</v>
      </c>
      <c r="I30" s="3">
        <f t="shared" si="19"/>
        <v>2.7633166444222361</v>
      </c>
      <c r="J30" s="3">
        <f t="shared" si="20"/>
        <v>2.6685619439613371</v>
      </c>
      <c r="K30" s="3">
        <f t="shared" si="21"/>
        <v>2.5919496339587837</v>
      </c>
      <c r="L30" s="3">
        <f t="shared" si="22"/>
        <v>2.528575393194429</v>
      </c>
      <c r="M30" s="3">
        <f t="shared" si="23"/>
        <v>2.4751841364466616</v>
      </c>
      <c r="N30" s="3">
        <f t="shared" si="0"/>
        <v>2.4295240972455918</v>
      </c>
      <c r="O30" s="19"/>
      <c r="P30" s="17">
        <v>29</v>
      </c>
      <c r="Q30" s="3">
        <f t="shared" si="1"/>
        <v>2.3248158737260267</v>
      </c>
      <c r="R30" s="3">
        <f t="shared" si="2"/>
        <v>2.2130951018492686</v>
      </c>
      <c r="S30" s="3">
        <f t="shared" si="3"/>
        <v>2.1418891540404479</v>
      </c>
      <c r="T30" s="3">
        <f t="shared" si="4"/>
        <v>2.0923166359930914</v>
      </c>
      <c r="U30" s="3">
        <f t="shared" si="5"/>
        <v>2.0557254482224527</v>
      </c>
      <c r="V30" s="3">
        <f t="shared" si="6"/>
        <v>2.0275630922926204</v>
      </c>
      <c r="W30" s="3">
        <f t="shared" si="7"/>
        <v>2.0051954699466474</v>
      </c>
      <c r="X30" s="3">
        <f t="shared" si="8"/>
        <v>1.9869885101929166</v>
      </c>
      <c r="Y30" s="3">
        <f t="shared" si="9"/>
        <v>1.9591183846330118</v>
      </c>
      <c r="Z30" s="3">
        <f t="shared" si="10"/>
        <v>1.9232495590382483</v>
      </c>
      <c r="AA30" s="3">
        <f t="shared" si="11"/>
        <v>1.901123317372539</v>
      </c>
      <c r="AB30" s="3">
        <f t="shared" si="12"/>
        <v>1.886098360140867</v>
      </c>
    </row>
    <row r="31" spans="1:28">
      <c r="A31" s="16"/>
      <c r="B31" s="17">
        <v>30</v>
      </c>
      <c r="C31" s="3">
        <f t="shared" si="13"/>
        <v>5.5675348943216996</v>
      </c>
      <c r="D31" s="3">
        <f t="shared" si="14"/>
        <v>4.1820605910496784</v>
      </c>
      <c r="E31" s="3">
        <f t="shared" si="15"/>
        <v>3.589359130963266</v>
      </c>
      <c r="F31" s="3">
        <f t="shared" si="16"/>
        <v>3.2499253786343187</v>
      </c>
      <c r="G31" s="3">
        <f t="shared" si="17"/>
        <v>3.026466408735887</v>
      </c>
      <c r="H31" s="3">
        <f t="shared" si="18"/>
        <v>2.8666961540544014</v>
      </c>
      <c r="I31" s="3">
        <f t="shared" si="19"/>
        <v>2.7460271765578925</v>
      </c>
      <c r="J31" s="3">
        <f t="shared" si="20"/>
        <v>2.6512562593012676</v>
      </c>
      <c r="K31" s="3">
        <f t="shared" si="21"/>
        <v>2.5746101336940486</v>
      </c>
      <c r="L31" s="3">
        <f t="shared" si="22"/>
        <v>2.5111913014421399</v>
      </c>
      <c r="M31" s="3">
        <f t="shared" si="23"/>
        <v>2.4577489418407081</v>
      </c>
      <c r="N31" s="3">
        <f t="shared" si="0"/>
        <v>2.4120340342523114</v>
      </c>
      <c r="O31" s="19"/>
      <c r="P31" s="17">
        <v>30</v>
      </c>
      <c r="Q31" s="3">
        <f t="shared" si="1"/>
        <v>2.3071538833105256</v>
      </c>
      <c r="R31" s="3">
        <f t="shared" si="2"/>
        <v>2.1951602740870308</v>
      </c>
      <c r="S31" s="3">
        <f t="shared" si="3"/>
        <v>2.1237175230552037</v>
      </c>
      <c r="T31" s="3">
        <f t="shared" si="4"/>
        <v>2.0739437502502884</v>
      </c>
      <c r="U31" s="3">
        <f t="shared" si="5"/>
        <v>2.0371813697626457</v>
      </c>
      <c r="V31" s="3">
        <f t="shared" si="6"/>
        <v>2.0088723855623938</v>
      </c>
      <c r="W31" s="3">
        <f t="shared" si="7"/>
        <v>1.9863781137597516</v>
      </c>
      <c r="X31" s="3">
        <f t="shared" si="8"/>
        <v>1.9680608335978675</v>
      </c>
      <c r="Y31" s="3">
        <f t="shared" si="9"/>
        <v>1.9400081656556027</v>
      </c>
      <c r="Z31" s="3">
        <f t="shared" si="10"/>
        <v>1.9038773921115211</v>
      </c>
      <c r="AA31" s="3">
        <f t="shared" si="11"/>
        <v>1.881572600502468</v>
      </c>
      <c r="AB31" s="3">
        <f t="shared" si="12"/>
        <v>1.8664182589869136</v>
      </c>
    </row>
    <row r="32" spans="1:28">
      <c r="A32" s="16"/>
      <c r="B32" s="17">
        <v>60</v>
      </c>
      <c r="C32" s="3">
        <f t="shared" si="13"/>
        <v>5.2856104549906817</v>
      </c>
      <c r="D32" s="3">
        <f t="shared" si="14"/>
        <v>3.9252654442544674</v>
      </c>
      <c r="E32" s="3">
        <f t="shared" si="15"/>
        <v>3.3425197311144048</v>
      </c>
      <c r="F32" s="3">
        <f t="shared" si="16"/>
        <v>3.0076593684673316</v>
      </c>
      <c r="G32" s="3">
        <f t="shared" si="17"/>
        <v>2.7863148011524785</v>
      </c>
      <c r="H32" s="3">
        <f t="shared" si="18"/>
        <v>2.6273695921700657</v>
      </c>
      <c r="I32" s="3">
        <f t="shared" si="19"/>
        <v>2.5067915209958764</v>
      </c>
      <c r="J32" s="3">
        <f t="shared" si="20"/>
        <v>2.4116718163226301</v>
      </c>
      <c r="K32" s="3">
        <f t="shared" si="21"/>
        <v>2.3344058513611516</v>
      </c>
      <c r="L32" s="3">
        <f t="shared" si="22"/>
        <v>2.2701982624523955</v>
      </c>
      <c r="M32" s="3">
        <f t="shared" si="23"/>
        <v>2.2158627065567442</v>
      </c>
      <c r="N32" s="3">
        <f t="shared" si="0"/>
        <v>2.1691921634863869</v>
      </c>
      <c r="O32" s="19"/>
      <c r="P32" s="17">
        <v>60</v>
      </c>
      <c r="Q32" s="3">
        <f t="shared" si="1"/>
        <v>2.0613084194637175</v>
      </c>
      <c r="R32" s="3">
        <f t="shared" si="2"/>
        <v>1.9444698188659313</v>
      </c>
      <c r="S32" s="3">
        <f t="shared" si="3"/>
        <v>1.8687202393722071</v>
      </c>
      <c r="T32" s="3">
        <f t="shared" si="4"/>
        <v>1.8152024406842484</v>
      </c>
      <c r="U32" s="3">
        <f t="shared" si="5"/>
        <v>1.7751899281547803</v>
      </c>
      <c r="V32" s="3">
        <f t="shared" si="6"/>
        <v>1.7440464281629158</v>
      </c>
      <c r="W32" s="3">
        <f t="shared" si="7"/>
        <v>1.7190641993829123</v>
      </c>
      <c r="X32" s="3">
        <f t="shared" si="8"/>
        <v>1.6985484287167418</v>
      </c>
      <c r="Y32" s="3">
        <f t="shared" si="9"/>
        <v>1.6667907641630917</v>
      </c>
      <c r="Z32" s="3">
        <f t="shared" si="10"/>
        <v>1.6251867356737035</v>
      </c>
      <c r="AA32" s="3">
        <f t="shared" si="11"/>
        <v>1.5990369872473078</v>
      </c>
      <c r="AB32" s="3">
        <f t="shared" si="12"/>
        <v>1.5810341927509044</v>
      </c>
    </row>
    <row r="33" spans="1:28">
      <c r="A33" s="16"/>
      <c r="B33" s="17">
        <v>120</v>
      </c>
      <c r="C33" s="3">
        <f t="shared" si="13"/>
        <v>5.1523313679246669</v>
      </c>
      <c r="D33" s="3">
        <f t="shared" si="14"/>
        <v>3.8046381802330451</v>
      </c>
      <c r="E33" s="3">
        <f t="shared" si="15"/>
        <v>3.2268902678875833</v>
      </c>
      <c r="F33" s="3">
        <f t="shared" si="16"/>
        <v>2.8943084559309504</v>
      </c>
      <c r="G33" s="3">
        <f t="shared" si="17"/>
        <v>2.6739883154003712</v>
      </c>
      <c r="H33" s="3">
        <f t="shared" si="18"/>
        <v>2.5154008765340761</v>
      </c>
      <c r="I33" s="3">
        <f t="shared" si="19"/>
        <v>2.3947943507959026</v>
      </c>
      <c r="J33" s="3">
        <f t="shared" si="20"/>
        <v>2.2994098975175721</v>
      </c>
      <c r="K33" s="3">
        <f t="shared" si="21"/>
        <v>2.2217296496048089</v>
      </c>
      <c r="L33" s="3">
        <f t="shared" si="22"/>
        <v>2.157011435675277</v>
      </c>
      <c r="M33" s="3">
        <f t="shared" si="23"/>
        <v>2.1021029927149923</v>
      </c>
      <c r="N33" s="3">
        <f t="shared" si="0"/>
        <v>2.0548198791629693</v>
      </c>
      <c r="O33" s="19"/>
      <c r="P33" s="17">
        <v>120</v>
      </c>
      <c r="Q33" s="3">
        <f t="shared" si="1"/>
        <v>1.9449919401758269</v>
      </c>
      <c r="R33" s="3">
        <f t="shared" si="2"/>
        <v>1.8249196128639404</v>
      </c>
      <c r="S33" s="3">
        <f t="shared" si="3"/>
        <v>1.7461726649539044</v>
      </c>
      <c r="T33" s="3">
        <f t="shared" si="4"/>
        <v>1.6899436361664502</v>
      </c>
      <c r="U33" s="3">
        <f t="shared" si="5"/>
        <v>1.6474905445428374</v>
      </c>
      <c r="V33" s="3">
        <f t="shared" si="6"/>
        <v>1.6141473073403549</v>
      </c>
      <c r="W33" s="3">
        <f t="shared" si="7"/>
        <v>1.58717573539412</v>
      </c>
      <c r="X33" s="3">
        <f t="shared" si="8"/>
        <v>1.5648536460074656</v>
      </c>
      <c r="Y33" s="3">
        <f t="shared" si="9"/>
        <v>1.5299415596356147</v>
      </c>
      <c r="Z33" s="3">
        <f t="shared" si="10"/>
        <v>1.483397474221801</v>
      </c>
      <c r="AA33" s="3">
        <f t="shared" si="11"/>
        <v>1.4535520661430672</v>
      </c>
      <c r="AB33" s="3">
        <f t="shared" si="12"/>
        <v>1.4326765662311889</v>
      </c>
    </row>
  </sheetData>
  <pageMargins left="0.7" right="0.7" top="0.75" bottom="0.75" header="0.3" footer="0.3"/>
  <pageSetup paperSize="9" orientation="landscape" verticalDpi="1200" r:id="rId1"/>
  <headerFooter>
    <oddHeader>&amp;CAz F-eloszlás táblázata
P(F&lt;F&amp;Yp&amp;Y(&amp;"Mathematica1,Normál"n&amp;"-,Normál"&amp;Y1&amp;Y,&amp;"Mathematica1,Normál"n&amp;"-,Normál"&amp;Y2&amp;Y)=1/F&amp;Y1-p&amp;Y(&amp;"Mathematica1,Normál"n&amp;Y2&amp;Y,n&amp;Y1&amp;"-,Normál"&amp;Y))=p</oddHeader>
    <oddFooter>&amp;Cwww.mat-fiz-stat-tanoda.com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Standard normális eloszlás I.</vt:lpstr>
      <vt:lpstr>Standard normális eloszlás II.</vt:lpstr>
      <vt:lpstr>t-eloszlás I.</vt:lpstr>
      <vt:lpstr>t-eloszlás II.</vt:lpstr>
      <vt:lpstr>Khi-négyzet eloszlás</vt:lpstr>
      <vt:lpstr>F-eloszlás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Muskovits László</dc:creator>
  <cp:lastModifiedBy>Muskovits László</cp:lastModifiedBy>
  <cp:lastPrinted>2015-09-28T12:41:08Z</cp:lastPrinted>
  <dcterms:created xsi:type="dcterms:W3CDTF">2015-09-08T07:52:22Z</dcterms:created>
  <dcterms:modified xsi:type="dcterms:W3CDTF">2016-08-24T11:52:38Z</dcterms:modified>
</cp:coreProperties>
</file>